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3" sheetId="3" state="hidden" r:id="rId2"/>
  </sheets>
  <definedNames>
    <definedName name="_xlnm._FilterDatabase" localSheetId="0" hidden="1">Sheet1!$A$3:$I$136</definedName>
    <definedName name="_xlnm.Print_Area" localSheetId="0">Sheet1!$A$1:$I$136</definedName>
  </definedNames>
  <calcPr calcId="144525"/>
</workbook>
</file>

<file path=xl/sharedStrings.xml><?xml version="1.0" encoding="utf-8"?>
<sst xmlns="http://schemas.openxmlformats.org/spreadsheetml/2006/main" count="644" uniqueCount="323">
  <si>
    <t>2020年天津市企业提升国际化经营能力项目（第二批）
——产品认证项目审核明细表</t>
  </si>
  <si>
    <t>单位：人民币元</t>
  </si>
  <si>
    <t>序号</t>
  </si>
  <si>
    <t>登记号</t>
  </si>
  <si>
    <t>所属区域</t>
  </si>
  <si>
    <t>企业名称</t>
  </si>
  <si>
    <t>认证项目</t>
  </si>
  <si>
    <t>项目所在
国家或地区</t>
  </si>
  <si>
    <t>产品认证费用
或检验检测费</t>
  </si>
  <si>
    <t>支持比例（隐藏）</t>
  </si>
  <si>
    <t>拟支持金额</t>
  </si>
  <si>
    <t>D-189</t>
  </si>
  <si>
    <t>滨海新区</t>
  </si>
  <si>
    <t>邦盛医疗装备（天津）股份有限公司</t>
  </si>
  <si>
    <t>YNN-L防护口罩CE认证</t>
  </si>
  <si>
    <t>芬兰</t>
  </si>
  <si>
    <t>D-190</t>
  </si>
  <si>
    <t>YNN-95防护口罩CE认证</t>
  </si>
  <si>
    <t>西班牙</t>
  </si>
  <si>
    <t>D-191</t>
  </si>
  <si>
    <t>9908防护口罩CE认证</t>
  </si>
  <si>
    <t>D-096</t>
  </si>
  <si>
    <t>恒银金融科技股份有限公司</t>
  </si>
  <si>
    <t>人脸识别技术（终端安全）-CASH35AG-2221</t>
  </si>
  <si>
    <t>中国</t>
  </si>
  <si>
    <t>D-228</t>
  </si>
  <si>
    <t>纳通医用防护器材（天津）有限公司</t>
  </si>
  <si>
    <t>CE认证（防护口罩）</t>
  </si>
  <si>
    <t>德国</t>
  </si>
  <si>
    <t>D-192</t>
  </si>
  <si>
    <t>深之蓝（天津）水下智能科技有限公司</t>
  </si>
  <si>
    <t>欧盟CE认证</t>
  </si>
  <si>
    <t>法国</t>
  </si>
  <si>
    <t>D-193</t>
  </si>
  <si>
    <t>美国FCC认证</t>
  </si>
  <si>
    <t>美国</t>
  </si>
  <si>
    <t>D-194</t>
  </si>
  <si>
    <t>澳大利亚RCM认证</t>
  </si>
  <si>
    <t>澳大利亚</t>
  </si>
  <si>
    <t>D-195</t>
  </si>
  <si>
    <t>日本MIC认证</t>
  </si>
  <si>
    <t>日本</t>
  </si>
  <si>
    <t>D-196</t>
  </si>
  <si>
    <t>欧盟RoHS认证</t>
  </si>
  <si>
    <t>D-197</t>
  </si>
  <si>
    <t>D-198</t>
  </si>
  <si>
    <t>美国TUVus认证</t>
  </si>
  <si>
    <t>D-199</t>
  </si>
  <si>
    <t>D-200</t>
  </si>
  <si>
    <t>韩国KC认证</t>
  </si>
  <si>
    <t>韩国</t>
  </si>
  <si>
    <t>D-201</t>
  </si>
  <si>
    <t>D-202</t>
  </si>
  <si>
    <t>D-203</t>
  </si>
  <si>
    <t>台湾NCC认证</t>
  </si>
  <si>
    <t>台湾</t>
  </si>
  <si>
    <t>D-204</t>
  </si>
  <si>
    <t>D-205</t>
  </si>
  <si>
    <t>D-206</t>
  </si>
  <si>
    <t>D-207</t>
  </si>
  <si>
    <t>D-208</t>
  </si>
  <si>
    <t>D-165</t>
  </si>
  <si>
    <t>天地伟业技术有限公司</t>
  </si>
  <si>
    <t>产品认证项目（CE EMC TC-R31680）</t>
  </si>
  <si>
    <t>英国</t>
  </si>
  <si>
    <t>D-166</t>
  </si>
  <si>
    <t>产品认证项目（CE LVD TC-R31680）</t>
  </si>
  <si>
    <t>D-178</t>
  </si>
  <si>
    <t>产品认证项目（CE EMC TC-C32WN）</t>
  </si>
  <si>
    <t>D-182</t>
  </si>
  <si>
    <t>产品认证项目（TC-A3563）</t>
  </si>
  <si>
    <t>D-186</t>
  </si>
  <si>
    <t>软件生产能力成熟度模型（CMMI）</t>
  </si>
  <si>
    <t>D-131</t>
  </si>
  <si>
    <t>天津百和至远医疗技术有限公司</t>
  </si>
  <si>
    <t>疝修补补片CE认证</t>
  </si>
  <si>
    <t>D-079</t>
  </si>
  <si>
    <t>天津德力仪器设备有限公司</t>
  </si>
  <si>
    <t>E8400A ROHS Testing</t>
  </si>
  <si>
    <t>D-080</t>
  </si>
  <si>
    <t>AE1001 CE EMC</t>
  </si>
  <si>
    <t>菲律宾</t>
  </si>
  <si>
    <t>D-218</t>
  </si>
  <si>
    <t>天津久日新材料股份有限公司</t>
  </si>
  <si>
    <t>EDB产品欧盟REACH认证</t>
  </si>
  <si>
    <t>爱尔兰</t>
  </si>
  <si>
    <t>D-219</t>
  </si>
  <si>
    <t>2959产品欧盟REACH认证</t>
  </si>
  <si>
    <t>D-220</t>
  </si>
  <si>
    <t>ACMO产品欧盟REACH认证</t>
  </si>
  <si>
    <t>D-082</t>
  </si>
  <si>
    <t>天津同阳科技发展有限公司</t>
  </si>
  <si>
    <t>哥伦比亚</t>
  </si>
  <si>
    <t>D-148</t>
  </si>
  <si>
    <t>天津望圆环保科技有限公司</t>
  </si>
  <si>
    <t>手持吸污机HJ30美国 ETL认证</t>
  </si>
  <si>
    <t>D-149</t>
  </si>
  <si>
    <t>水下清洁机器人HJ2152澳大利亚SAA认证</t>
  </si>
  <si>
    <t>D-150</t>
  </si>
  <si>
    <t>水下清洁机器人HJ3152欧洲认证</t>
  </si>
  <si>
    <t>D-151</t>
  </si>
  <si>
    <t>水下清洁机器人HJ3172欧洲CE认证</t>
  </si>
  <si>
    <t>D-152</t>
  </si>
  <si>
    <t>水下清洁机器人HJ3182欧洲CE认证</t>
  </si>
  <si>
    <t>D-102</t>
  </si>
  <si>
    <t>天津中信凯泰化工有限公司</t>
  </si>
  <si>
    <t>土耳其KKDIK法规证书</t>
  </si>
  <si>
    <t>土耳其</t>
  </si>
  <si>
    <t>D-103</t>
  </si>
  <si>
    <t>追觅贸易（天津）有限公司</t>
  </si>
  <si>
    <t xml:space="preserve">VTE1-GR3真空吸尘器CE证书 </t>
  </si>
  <si>
    <t>D-104</t>
  </si>
  <si>
    <t xml:space="preserve">VTE1真空吸尘器CE证书 </t>
  </si>
  <si>
    <t>D-105</t>
  </si>
  <si>
    <t xml:space="preserve">VTE1-GR3真空吸尘器CB证书 </t>
  </si>
  <si>
    <t>D-106</t>
  </si>
  <si>
    <t xml:space="preserve">VTE1真空吸尘器CB证书 </t>
  </si>
  <si>
    <t>D-107</t>
  </si>
  <si>
    <t xml:space="preserve">VTN1真空吸尘器CB证书 </t>
  </si>
  <si>
    <t>D-108</t>
  </si>
  <si>
    <t xml:space="preserve">VTN1真空吸尘器CE证书 </t>
  </si>
  <si>
    <t>D-109</t>
  </si>
  <si>
    <t xml:space="preserve">VTN1真空吸尘器-CE证书 </t>
  </si>
  <si>
    <t>D-110</t>
  </si>
  <si>
    <t xml:space="preserve">VTN1真空吸尘器ETL认证证书 </t>
  </si>
  <si>
    <t>D-111</t>
  </si>
  <si>
    <t xml:space="preserve">VTN1真空吸尘器加拿大能效认证证书 </t>
  </si>
  <si>
    <t>加拿大</t>
  </si>
  <si>
    <t>D-112</t>
  </si>
  <si>
    <t xml:space="preserve">VTN1真空吸尘器认证报告 </t>
  </si>
  <si>
    <t>D-113</t>
  </si>
  <si>
    <t xml:space="preserve">VTE1真空吸尘器ETL认证证书 </t>
  </si>
  <si>
    <t>D-114</t>
  </si>
  <si>
    <t xml:space="preserve">VTE1真空吸尘器加拿大能效认证证书 </t>
  </si>
  <si>
    <t>D-115</t>
  </si>
  <si>
    <t xml:space="preserve">VTE1真空吸尘器认证报告 </t>
  </si>
  <si>
    <t>D-116</t>
  </si>
  <si>
    <t xml:space="preserve">扫地机机器人CE证书 </t>
  </si>
  <si>
    <t>D-117</t>
  </si>
  <si>
    <t xml:space="preserve">VPL4真空吸尘器低电压CE证书 </t>
  </si>
  <si>
    <t>D-118</t>
  </si>
  <si>
    <t>VPL4真空吸尘器电磁CE认证证书</t>
  </si>
  <si>
    <t>D-119</t>
  </si>
  <si>
    <t xml:space="preserve">VPL3真空吸尘器低电压CE证书 </t>
  </si>
  <si>
    <t>D-120</t>
  </si>
  <si>
    <t xml:space="preserve">VPL3真空吸尘器电磁CE认证证书 </t>
  </si>
  <si>
    <t>D-121</t>
  </si>
  <si>
    <t xml:space="preserve">VPL4真空吸尘器-CB证书 </t>
  </si>
  <si>
    <t>D-122</t>
  </si>
  <si>
    <t xml:space="preserve">VPL3真空吸尘器-CB证书 </t>
  </si>
  <si>
    <t>D-123</t>
  </si>
  <si>
    <t xml:space="preserve">VPL4真空吸尘器CB证书 </t>
  </si>
  <si>
    <t>D-124</t>
  </si>
  <si>
    <t xml:space="preserve">VPL3真空吸尘器CB证书 </t>
  </si>
  <si>
    <t>D-125</t>
  </si>
  <si>
    <t xml:space="preserve">扫地机机器人CB证书 </t>
  </si>
  <si>
    <t>滨海新区小计</t>
  </si>
  <si>
    <t>D-081</t>
  </si>
  <si>
    <t>和平区</t>
  </si>
  <si>
    <t>企思（天津）科技有限公司</t>
  </si>
  <si>
    <t>和平区小计</t>
  </si>
  <si>
    <t>D-097</t>
  </si>
  <si>
    <t>河西区</t>
  </si>
  <si>
    <t>天津环球盛凯纸制品经营有限公司</t>
  </si>
  <si>
    <t>颜料绘画彩盒认证</t>
  </si>
  <si>
    <t>D-084</t>
  </si>
  <si>
    <t>天津世纪五矿贸易有限公司</t>
  </si>
  <si>
    <t>焊材ABS认证</t>
  </si>
  <si>
    <t>D-083</t>
  </si>
  <si>
    <t>天津双安劳保橡胶有限公司</t>
  </si>
  <si>
    <t>绝缘产品欧盟认证</t>
  </si>
  <si>
    <t>欧洲爱尔兰</t>
  </si>
  <si>
    <t>河西区小计</t>
  </si>
  <si>
    <t>D-145</t>
  </si>
  <si>
    <t>南开区</t>
  </si>
  <si>
    <t>天津子婷进出口贸易有限公司</t>
  </si>
  <si>
    <t>EN12520测试1</t>
  </si>
  <si>
    <t>D-146</t>
  </si>
  <si>
    <t>EN12520测试2</t>
  </si>
  <si>
    <t>D-147</t>
  </si>
  <si>
    <t>EN581测试</t>
  </si>
  <si>
    <t>南开区小计</t>
  </si>
  <si>
    <t>D-126</t>
  </si>
  <si>
    <t>东丽区</t>
  </si>
  <si>
    <t>天津市金桥焊材集团股份有限公司</t>
  </si>
  <si>
    <t>实心焊丝认证SGS认证</t>
  </si>
  <si>
    <t>瑞士</t>
  </si>
  <si>
    <t>D-127</t>
  </si>
  <si>
    <t>氩弧焊丝认证（美国船级社）</t>
  </si>
  <si>
    <t>D-128</t>
  </si>
  <si>
    <t>氩弧焊丝认证（挪威船级社）</t>
  </si>
  <si>
    <t>挪威</t>
  </si>
  <si>
    <t>D-129</t>
  </si>
  <si>
    <t>气保护药芯焊丝认证（意大利船级社）</t>
  </si>
  <si>
    <t>意大利</t>
  </si>
  <si>
    <t>D-130</t>
  </si>
  <si>
    <t>手工氩弧实心焊丝认证</t>
  </si>
  <si>
    <t>D-187</t>
  </si>
  <si>
    <t>天津市天楚科技有限公司</t>
  </si>
  <si>
    <t>CB认证（Omni Mobile 12800 PRO）</t>
  </si>
  <si>
    <t>D-188</t>
  </si>
  <si>
    <t>CB认证（Omni Mobile 25600 PRO）</t>
  </si>
  <si>
    <t>D-222</t>
  </si>
  <si>
    <t>漾美（天津）纺织品有限公司</t>
  </si>
  <si>
    <t>机织针织短衫</t>
  </si>
  <si>
    <t>D-223</t>
  </si>
  <si>
    <t>机织梭织面料</t>
  </si>
  <si>
    <t>D-224</t>
  </si>
  <si>
    <t>针织面料</t>
  </si>
  <si>
    <t>D-225</t>
  </si>
  <si>
    <t>连衣裙</t>
  </si>
  <si>
    <t>D-226</t>
  </si>
  <si>
    <t>针织上衣</t>
  </si>
  <si>
    <t>D-227</t>
  </si>
  <si>
    <t>针织物</t>
  </si>
  <si>
    <t>东丽区小计</t>
  </si>
  <si>
    <t>D-098</t>
  </si>
  <si>
    <t>西青区</t>
  </si>
  <si>
    <t>奥克兰高分子医用材料(天津)有限公司</t>
  </si>
  <si>
    <t xml:space="preserve">医用隔离面罩CE认证 </t>
  </si>
  <si>
    <t>荷兰</t>
  </si>
  <si>
    <t>D-099</t>
  </si>
  <si>
    <t>负极板回路垫TGA认证</t>
  </si>
  <si>
    <t>D-100</t>
  </si>
  <si>
    <t>医用隔离面罩TGA认证</t>
  </si>
  <si>
    <t>D-101</t>
  </si>
  <si>
    <t xml:space="preserve">医用隔离面罩CE认证（PPE) </t>
  </si>
  <si>
    <t>D-143</t>
  </si>
  <si>
    <t>天津久荣工业技术有限公司</t>
  </si>
  <si>
    <t>轿车轮胎耐久高速性能试验机CE安全认证</t>
  </si>
  <si>
    <t>塞尔维亚</t>
  </si>
  <si>
    <t>D-144</t>
  </si>
  <si>
    <t>轮胎水压爆破试验机CE安全认证</t>
  </si>
  <si>
    <t>D-085</t>
  </si>
  <si>
    <t>祥锦（天津）车业有限公司</t>
  </si>
  <si>
    <t>产品认证-E8000MM</t>
  </si>
  <si>
    <t>D-086</t>
  </si>
  <si>
    <t>产品认证-E8000RM/E8005RM</t>
  </si>
  <si>
    <t>D-087</t>
  </si>
  <si>
    <t>产品认证-E-CARRIER AMSTERDAM</t>
  </si>
  <si>
    <t>D-088</t>
  </si>
  <si>
    <t>产品认证-E8000FM ECO LADY</t>
  </si>
  <si>
    <t>D-089</t>
  </si>
  <si>
    <t>产品认证-E2500RM</t>
  </si>
  <si>
    <t>D-090</t>
  </si>
  <si>
    <t>产品认证-E2000RM ECO</t>
  </si>
  <si>
    <t>D-091</t>
  </si>
  <si>
    <t>产品认证-E1000RM</t>
  </si>
  <si>
    <t>D-092</t>
  </si>
  <si>
    <t>产品认证-E3000RM</t>
  </si>
  <si>
    <t>D-093</t>
  </si>
  <si>
    <t>产品认证-E4000RM/4400RM/4600RM-LS 26"</t>
  </si>
  <si>
    <t>D-094</t>
  </si>
  <si>
    <t>产品认证-E4000RM</t>
  </si>
  <si>
    <t>西青区小计</t>
  </si>
  <si>
    <t>D-210</t>
  </si>
  <si>
    <t>津南区</t>
  </si>
  <si>
    <t>般德阀门科技有限公司</t>
  </si>
  <si>
    <t>美国API产品认证</t>
  </si>
  <si>
    <t>D-137</t>
  </si>
  <si>
    <t>天津诺泽医疗科技有限公司</t>
  </si>
  <si>
    <t>民用卫生口罩的检测</t>
  </si>
  <si>
    <t>D-138</t>
  </si>
  <si>
    <t>一次性医用外科口罩原材料熔喷布的检测</t>
  </si>
  <si>
    <t>D-139</t>
  </si>
  <si>
    <t>一次性医用外科口罩（非无菌型）的检测</t>
  </si>
  <si>
    <t>D-140</t>
  </si>
  <si>
    <t>一次性医用外科口罩（无菌型）的检测</t>
  </si>
  <si>
    <t>D-141</t>
  </si>
  <si>
    <t>一次性医用外科口罩（非无菌型)检测</t>
  </si>
  <si>
    <t>D-142</t>
  </si>
  <si>
    <t>一次性医用外科口罩CE认证检测</t>
  </si>
  <si>
    <t>D-075</t>
  </si>
  <si>
    <t>中新动力（天津）自行车有限公司</t>
  </si>
  <si>
    <t>CITY PLUS整车检验检测</t>
  </si>
  <si>
    <t>D-076</t>
  </si>
  <si>
    <t>MENS GENESIS INCLINE整车检验检测</t>
  </si>
  <si>
    <t>D-077</t>
  </si>
  <si>
    <t>EBIKE TORPEDO整车检验检测</t>
  </si>
  <si>
    <t>D-078</t>
  </si>
  <si>
    <t>M BAYSIDE整车检验检测</t>
  </si>
  <si>
    <t>津南区小计</t>
  </si>
  <si>
    <t>D-217</t>
  </si>
  <si>
    <t>北辰区</t>
  </si>
  <si>
    <t>天津百益尔康保健用品有限公司</t>
  </si>
  <si>
    <t>百益尔康医用口罩CE认证</t>
  </si>
  <si>
    <t>D-133</t>
  </si>
  <si>
    <t>天津柯迪斯科技有限公司</t>
  </si>
  <si>
    <t>显示器CE认证</t>
  </si>
  <si>
    <t>北辰区小计</t>
  </si>
  <si>
    <t>D-209</t>
  </si>
  <si>
    <t>武清区</t>
  </si>
  <si>
    <t>库珀（天津）科技有限公司</t>
  </si>
  <si>
    <t>海上吊机CE认证</t>
  </si>
  <si>
    <t>D-211</t>
  </si>
  <si>
    <t>安全瞄点CE认证</t>
  </si>
  <si>
    <t>D-212</t>
  </si>
  <si>
    <t>风能塔筒升降机CE认证</t>
  </si>
  <si>
    <t>D-213</t>
  </si>
  <si>
    <t>防坠器CE认证</t>
  </si>
  <si>
    <t>D-214</t>
  </si>
  <si>
    <t>速差自控器CE认证</t>
  </si>
  <si>
    <t>D-215</t>
  </si>
  <si>
    <t>安全锁CE认证</t>
  </si>
  <si>
    <t>D-216</t>
  </si>
  <si>
    <t>门锁CE认证</t>
  </si>
  <si>
    <t>武清区小计</t>
  </si>
  <si>
    <t>D-221</t>
  </si>
  <si>
    <t>宁河区</t>
  </si>
  <si>
    <t>天津凯诗瑞得金属制品有限公司</t>
  </si>
  <si>
    <t>CE 认证</t>
  </si>
  <si>
    <t>宁河区小计</t>
  </si>
  <si>
    <t>D-074</t>
  </si>
  <si>
    <t>静海区</t>
  </si>
  <si>
    <t>天津市万泽绳网制造有限公司</t>
  </si>
  <si>
    <t>折叠足球门欧盟认证</t>
  </si>
  <si>
    <t>静海区小计</t>
  </si>
  <si>
    <t>合计</t>
  </si>
  <si>
    <t>河北区</t>
  </si>
  <si>
    <t>河东区</t>
  </si>
  <si>
    <t>红桥区</t>
  </si>
  <si>
    <t>宝坻区</t>
  </si>
  <si>
    <t>蓟州区</t>
  </si>
</sst>
</file>

<file path=xl/styles.xml><?xml version="1.0" encoding="utf-8"?>
<styleSheet xmlns="http://schemas.openxmlformats.org/spreadsheetml/2006/main">
  <numFmts count="5">
    <numFmt numFmtId="176" formatCode="_ * #,##0_ ;_ * \-#,##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Arial Narrow"/>
      <charset val="134"/>
    </font>
    <font>
      <sz val="10"/>
      <name val="Arial Narrow"/>
      <charset val="134"/>
    </font>
    <font>
      <b/>
      <sz val="10"/>
      <color theme="1"/>
      <name val="Arial Narrow"/>
      <charset val="134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0" fontId="13" fillId="0" borderId="0">
      <alignment vertical="center"/>
    </xf>
    <xf numFmtId="0" fontId="0" fillId="0" borderId="0"/>
    <xf numFmtId="0" fontId="12" fillId="9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6" fillId="11" borderId="6" applyNumberFormat="false" applyAlignment="false" applyProtection="false">
      <alignment vertical="center"/>
    </xf>
    <xf numFmtId="0" fontId="22" fillId="19" borderId="7" applyNumberFormat="false" applyAlignment="false" applyProtection="false">
      <alignment vertical="center"/>
    </xf>
    <xf numFmtId="0" fontId="19" fillId="1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4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43" fontId="13" fillId="0" borderId="0" applyFont="false" applyFill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9" fillId="0" borderId="3" applyNumberFormat="false" applyFill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21" fillId="0" borderId="0">
      <alignment vertical="center"/>
    </xf>
    <xf numFmtId="0" fontId="29" fillId="0" borderId="9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4" fillId="26" borderId="8" applyNumberFormat="false" applyFont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24" fillId="23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26" fillId="24" borderId="0" applyNumberFormat="false" applyBorder="false" applyAlignment="false" applyProtection="false">
      <alignment vertical="center"/>
    </xf>
    <xf numFmtId="0" fontId="27" fillId="11" borderId="2" applyNumberFormat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2" borderId="2" applyNumberFormat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1" fillId="0" borderId="0" xfId="0" applyFont="true" applyFill="true"/>
    <xf numFmtId="0" fontId="0" fillId="0" borderId="0" xfId="0" applyFill="true" applyAlignment="true">
      <alignment horizontal="center"/>
    </xf>
    <xf numFmtId="0" fontId="0" fillId="0" borderId="0" xfId="0" applyFill="true"/>
    <xf numFmtId="0" fontId="2" fillId="0" borderId="0" xfId="0" applyFont="true" applyFill="true" applyAlignment="true">
      <alignment horizontal="center" wrapText="true"/>
    </xf>
    <xf numFmtId="0" fontId="2" fillId="0" borderId="0" xfId="0" applyFont="true" applyFill="true" applyAlignment="true">
      <alignment horizontal="center"/>
    </xf>
    <xf numFmtId="0" fontId="3" fillId="0" borderId="0" xfId="0" applyFont="true" applyFill="true" applyAlignment="true">
      <alignment horizontal="center" vertical="center"/>
    </xf>
    <xf numFmtId="0" fontId="3" fillId="0" borderId="0" xfId="0" applyFont="true" applyFill="true"/>
    <xf numFmtId="0" fontId="4" fillId="0" borderId="1" xfId="0" applyFont="true" applyFill="true" applyBorder="true" applyAlignment="true">
      <alignment horizontal="center" vertical="center"/>
    </xf>
    <xf numFmtId="0" fontId="0" fillId="0" borderId="1" xfId="0" applyFill="true" applyBorder="true" applyAlignment="true">
      <alignment horizontal="center"/>
    </xf>
    <xf numFmtId="0" fontId="3" fillId="0" borderId="1" xfId="0" applyFont="true" applyFill="true" applyBorder="true" applyAlignment="true">
      <alignment horizontal="center"/>
    </xf>
    <xf numFmtId="0" fontId="3" fillId="0" borderId="1" xfId="0" applyFont="true" applyFill="true" applyBorder="true"/>
    <xf numFmtId="43" fontId="3" fillId="0" borderId="0" xfId="23" applyFont="true" applyFill="true" applyAlignment="true"/>
    <xf numFmtId="9" fontId="3" fillId="0" borderId="0" xfId="45" applyFont="true" applyFill="true" applyAlignment="true"/>
    <xf numFmtId="0" fontId="4" fillId="0" borderId="1" xfId="0" applyFont="true" applyFill="true" applyBorder="true" applyAlignment="true">
      <alignment horizontal="center" vertical="center" wrapText="true"/>
    </xf>
    <xf numFmtId="43" fontId="4" fillId="0" borderId="1" xfId="23" applyFont="true" applyFill="true" applyBorder="true" applyAlignment="true">
      <alignment horizontal="center" vertical="center" wrapText="true"/>
    </xf>
    <xf numFmtId="9" fontId="4" fillId="0" borderId="1" xfId="45" applyFont="true" applyFill="true" applyBorder="true" applyAlignment="true">
      <alignment horizontal="center" vertical="center" wrapText="true"/>
    </xf>
    <xf numFmtId="43" fontId="5" fillId="0" borderId="1" xfId="23" applyFont="true" applyFill="true" applyBorder="true" applyAlignment="true"/>
    <xf numFmtId="9" fontId="5" fillId="0" borderId="1" xfId="45" applyFont="true" applyFill="true" applyBorder="true" applyAlignment="true"/>
    <xf numFmtId="176" fontId="3" fillId="0" borderId="0" xfId="23" applyNumberFormat="true" applyFont="true" applyFill="true" applyAlignment="true">
      <alignment horizontal="right"/>
    </xf>
    <xf numFmtId="176" fontId="4" fillId="0" borderId="1" xfId="23" applyNumberFormat="true" applyFont="true" applyFill="true" applyBorder="true" applyAlignment="true">
      <alignment horizontal="center" vertical="center"/>
    </xf>
    <xf numFmtId="43" fontId="6" fillId="0" borderId="1" xfId="11" applyFont="true" applyFill="true" applyBorder="true" applyAlignment="true"/>
    <xf numFmtId="43" fontId="6" fillId="0" borderId="1" xfId="11" applyFont="true" applyFill="true" applyBorder="true" applyAlignment="true">
      <alignment horizontal="center" vertical="center"/>
    </xf>
    <xf numFmtId="43" fontId="6" fillId="0" borderId="1" xfId="1" applyNumberFormat="true" applyFont="true" applyFill="true" applyBorder="true" applyAlignment="true">
      <alignment horizontal="center"/>
    </xf>
    <xf numFmtId="0" fontId="1" fillId="0" borderId="1" xfId="0" applyFont="true" applyFill="true" applyBorder="true" applyAlignment="true">
      <alignment horizontal="center"/>
    </xf>
    <xf numFmtId="0" fontId="4" fillId="0" borderId="1" xfId="0" applyFont="true" applyFill="true" applyBorder="true" applyAlignment="true">
      <alignment horizontal="center"/>
    </xf>
    <xf numFmtId="0" fontId="4" fillId="0" borderId="1" xfId="0" applyFont="true" applyFill="true" applyBorder="true"/>
    <xf numFmtId="43" fontId="7" fillId="0" borderId="1" xfId="23" applyFont="true" applyFill="true" applyBorder="true" applyAlignment="true"/>
    <xf numFmtId="0" fontId="3" fillId="0" borderId="1" xfId="0" applyFont="true" applyFill="true" applyBorder="true" applyAlignment="true">
      <alignment wrapText="true"/>
    </xf>
    <xf numFmtId="0" fontId="1" fillId="0" borderId="1" xfId="0" applyFont="true" applyFill="true" applyBorder="true"/>
    <xf numFmtId="43" fontId="7" fillId="0" borderId="1" xfId="0" applyNumberFormat="true" applyFont="true" applyFill="true" applyBorder="true"/>
  </cellXfs>
  <cellStyles count="54">
    <cellStyle name="常规" xfId="0" builtinId="0"/>
    <cellStyle name="常规 4" xfId="1"/>
    <cellStyle name="常规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千位分隔 2" xfId="8"/>
    <cellStyle name="标题 1" xfId="9" builtinId="16"/>
    <cellStyle name="解释性文本" xfId="10" builtinId="53"/>
    <cellStyle name="千位分隔 3" xfId="11"/>
    <cellStyle name="标题 2" xfId="12" builtinId="17"/>
    <cellStyle name="40% - 强调文字颜色 5" xfId="13" builtinId="47"/>
    <cellStyle name="千位分隔[0]" xfId="14" builtinId="6"/>
    <cellStyle name="40% - 强调文字颜色 6" xfId="15" builtinId="51"/>
    <cellStyle name="超链接" xfId="16" builtinId="8"/>
    <cellStyle name="强调文字颜色 5" xfId="17" builtinId="45"/>
    <cellStyle name="标题 3" xfId="18" builtinId="18"/>
    <cellStyle name="汇总" xfId="19" builtinId="25"/>
    <cellStyle name="20% - 强调文字颜色 1" xfId="20" builtinId="30"/>
    <cellStyle name="40% - 强调文字颜色 1" xfId="21" builtinId="31"/>
    <cellStyle name="强调文字颜色 6" xfId="22" builtinId="49"/>
    <cellStyle name="千位分隔" xfId="23" builtinId="3"/>
    <cellStyle name="标题" xfId="24" builtinId="15"/>
    <cellStyle name="已访问的超链接" xfId="25" builtinId="9"/>
    <cellStyle name="40% - 强调文字颜色 4" xfId="26" builtinId="43"/>
    <cellStyle name="常规 3" xfId="27"/>
    <cellStyle name="链接单元格" xfId="28" builtinId="24"/>
    <cellStyle name="标题 4" xfId="29" builtinId="19"/>
    <cellStyle name="20% - 强调文字颜色 2" xfId="30" builtinId="34"/>
    <cellStyle name="货币[0]" xfId="31" builtinId="7"/>
    <cellStyle name="警告文本" xfId="32" builtinId="11"/>
    <cellStyle name="40% - 强调文字颜色 2" xfId="33" builtinId="35"/>
    <cellStyle name="注释" xfId="34" builtinId="10"/>
    <cellStyle name="60% - 强调文字颜色 3" xfId="35" builtinId="40"/>
    <cellStyle name="好" xfId="36" builtinId="26"/>
    <cellStyle name="20% - 强调文字颜色 5" xfId="37" builtinId="46"/>
    <cellStyle name="适中" xfId="38" builtinId="28"/>
    <cellStyle name="计算" xfId="39" builtinId="22"/>
    <cellStyle name="强调文字颜色 1" xfId="40" builtinId="29"/>
    <cellStyle name="60% - 强调文字颜色 4" xfId="41" builtinId="44"/>
    <cellStyle name="60% - 强调文字颜色 1" xfId="42" builtinId="32"/>
    <cellStyle name="强调文字颜色 2" xfId="43" builtinId="33"/>
    <cellStyle name="60% - 强调文字颜色 5" xfId="44" builtinId="48"/>
    <cellStyle name="百分比" xfId="45" builtinId="5"/>
    <cellStyle name="60% - 强调文字颜色 2" xfId="46" builtinId="36"/>
    <cellStyle name="货币" xfId="47" builtinId="4"/>
    <cellStyle name="强调文字颜色 3" xfId="48" builtinId="37"/>
    <cellStyle name="20% - 强调文字颜色 3" xfId="49" builtinId="38"/>
    <cellStyle name="输入" xfId="50" builtinId="20"/>
    <cellStyle name="40% - 强调文字颜色 3" xfId="51" builtinId="39"/>
    <cellStyle name="强调文字颜色 4" xfId="52" builtinId="41"/>
    <cellStyle name="20% - 强调文字颜色 4" xfId="53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6"/>
  <sheetViews>
    <sheetView tabSelected="1" view="pageBreakPreview" zoomScaleNormal="100" zoomScaleSheetLayoutView="100" workbookViewId="0">
      <selection activeCell="E148" sqref="E148"/>
    </sheetView>
  </sheetViews>
  <sheetFormatPr defaultColWidth="9" defaultRowHeight="13.5"/>
  <cols>
    <col min="1" max="1" width="7.75" style="2" customWidth="true"/>
    <col min="2" max="2" width="8.725" style="2"/>
    <col min="3" max="3" width="11.125" style="2" customWidth="true"/>
    <col min="4" max="4" width="35.3666666666667" style="3" customWidth="true"/>
    <col min="5" max="5" width="39.45" style="3" customWidth="true"/>
    <col min="6" max="6" width="10.3666666666667" style="3" customWidth="true"/>
    <col min="7" max="7" width="16.2666666666667" style="3" customWidth="true"/>
    <col min="8" max="8" width="9" style="3" hidden="true" customWidth="true"/>
    <col min="9" max="9" width="14" style="3" customWidth="true"/>
    <col min="10" max="16382" width="8.725" style="3"/>
    <col min="16383" max="16384" width="9" style="3"/>
  </cols>
  <sheetData>
    <row r="1" ht="43.5" customHeight="true" spans="1:9">
      <c r="A1" s="4" t="s">
        <v>0</v>
      </c>
      <c r="B1" s="5"/>
      <c r="C1" s="5"/>
      <c r="D1" s="5"/>
      <c r="E1" s="5"/>
      <c r="F1" s="5"/>
      <c r="G1" s="5"/>
      <c r="H1" s="5"/>
      <c r="I1" s="5"/>
    </row>
    <row r="2" spans="1:9">
      <c r="A2" s="6"/>
      <c r="B2" s="6"/>
      <c r="C2" s="6"/>
      <c r="D2" s="7"/>
      <c r="E2" s="7"/>
      <c r="F2" s="6"/>
      <c r="G2" s="12"/>
      <c r="H2" s="13"/>
      <c r="I2" s="19" t="s">
        <v>1</v>
      </c>
    </row>
    <row r="3" ht="24" spans="1:9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14" t="s">
        <v>7</v>
      </c>
      <c r="G3" s="15" t="s">
        <v>8</v>
      </c>
      <c r="H3" s="16" t="s">
        <v>9</v>
      </c>
      <c r="I3" s="20" t="s">
        <v>10</v>
      </c>
    </row>
    <row r="4" spans="1:9">
      <c r="A4" s="9">
        <v>1</v>
      </c>
      <c r="B4" s="10" t="s">
        <v>11</v>
      </c>
      <c r="C4" s="10" t="s">
        <v>12</v>
      </c>
      <c r="D4" s="11" t="s">
        <v>13</v>
      </c>
      <c r="E4" s="11" t="s">
        <v>14</v>
      </c>
      <c r="F4" s="11" t="s">
        <v>15</v>
      </c>
      <c r="G4" s="17">
        <v>72928</v>
      </c>
      <c r="H4" s="18">
        <v>0.5</v>
      </c>
      <c r="I4" s="21">
        <v>36400</v>
      </c>
    </row>
    <row r="5" spans="1:9">
      <c r="A5" s="9">
        <v>2</v>
      </c>
      <c r="B5" s="10" t="s">
        <v>16</v>
      </c>
      <c r="C5" s="10" t="s">
        <v>12</v>
      </c>
      <c r="D5" s="11" t="s">
        <v>13</v>
      </c>
      <c r="E5" s="11" t="s">
        <v>17</v>
      </c>
      <c r="F5" s="11" t="s">
        <v>18</v>
      </c>
      <c r="G5" s="17">
        <v>330000</v>
      </c>
      <c r="H5" s="18">
        <v>0.5</v>
      </c>
      <c r="I5" s="21">
        <v>50000</v>
      </c>
    </row>
    <row r="6" spans="1:9">
      <c r="A6" s="9">
        <v>3</v>
      </c>
      <c r="B6" s="10" t="s">
        <v>19</v>
      </c>
      <c r="C6" s="10" t="s">
        <v>12</v>
      </c>
      <c r="D6" s="11" t="s">
        <v>13</v>
      </c>
      <c r="E6" s="11" t="s">
        <v>20</v>
      </c>
      <c r="F6" s="11" t="s">
        <v>18</v>
      </c>
      <c r="G6" s="17">
        <v>400000</v>
      </c>
      <c r="H6" s="18">
        <v>0.5</v>
      </c>
      <c r="I6" s="21">
        <v>50000</v>
      </c>
    </row>
    <row r="7" spans="1:9">
      <c r="A7" s="9">
        <v>4</v>
      </c>
      <c r="B7" s="10" t="s">
        <v>21</v>
      </c>
      <c r="C7" s="10" t="s">
        <v>12</v>
      </c>
      <c r="D7" s="11" t="s">
        <v>22</v>
      </c>
      <c r="E7" s="11" t="s">
        <v>23</v>
      </c>
      <c r="F7" s="11" t="s">
        <v>24</v>
      </c>
      <c r="G7" s="17">
        <v>963300</v>
      </c>
      <c r="H7" s="18">
        <v>0.5</v>
      </c>
      <c r="I7" s="22">
        <v>18800</v>
      </c>
    </row>
    <row r="8" spans="1:9">
      <c r="A8" s="9">
        <v>5</v>
      </c>
      <c r="B8" s="10" t="s">
        <v>25</v>
      </c>
      <c r="C8" s="10" t="s">
        <v>12</v>
      </c>
      <c r="D8" s="11" t="s">
        <v>26</v>
      </c>
      <c r="E8" s="11" t="s">
        <v>27</v>
      </c>
      <c r="F8" s="11" t="s">
        <v>28</v>
      </c>
      <c r="G8" s="17">
        <v>72000</v>
      </c>
      <c r="H8" s="18">
        <v>0.5</v>
      </c>
      <c r="I8" s="22">
        <v>30000</v>
      </c>
    </row>
    <row r="9" spans="1:9">
      <c r="A9" s="9">
        <v>6</v>
      </c>
      <c r="B9" s="10" t="s">
        <v>29</v>
      </c>
      <c r="C9" s="10" t="s">
        <v>12</v>
      </c>
      <c r="D9" s="11" t="s">
        <v>30</v>
      </c>
      <c r="E9" s="11" t="s">
        <v>31</v>
      </c>
      <c r="F9" s="11" t="s">
        <v>32</v>
      </c>
      <c r="G9" s="17">
        <v>11700</v>
      </c>
      <c r="H9" s="18">
        <v>0.5</v>
      </c>
      <c r="I9" s="21">
        <v>5800</v>
      </c>
    </row>
    <row r="10" spans="1:9">
      <c r="A10" s="9">
        <v>7</v>
      </c>
      <c r="B10" s="10" t="s">
        <v>33</v>
      </c>
      <c r="C10" s="10" t="s">
        <v>12</v>
      </c>
      <c r="D10" s="11" t="s">
        <v>30</v>
      </c>
      <c r="E10" s="11" t="s">
        <v>34</v>
      </c>
      <c r="F10" s="11" t="s">
        <v>35</v>
      </c>
      <c r="G10" s="17">
        <v>13500</v>
      </c>
      <c r="H10" s="18">
        <v>0.5</v>
      </c>
      <c r="I10" s="21">
        <v>6700</v>
      </c>
    </row>
    <row r="11" spans="1:9">
      <c r="A11" s="9">
        <v>8</v>
      </c>
      <c r="B11" s="10" t="s">
        <v>36</v>
      </c>
      <c r="C11" s="10" t="s">
        <v>12</v>
      </c>
      <c r="D11" s="11" t="s">
        <v>30</v>
      </c>
      <c r="E11" s="11" t="s">
        <v>37</v>
      </c>
      <c r="F11" s="11" t="s">
        <v>38</v>
      </c>
      <c r="G11" s="17">
        <v>7200</v>
      </c>
      <c r="H11" s="18">
        <v>0.5</v>
      </c>
      <c r="I11" s="21">
        <v>3600</v>
      </c>
    </row>
    <row r="12" spans="1:9">
      <c r="A12" s="9">
        <v>9</v>
      </c>
      <c r="B12" s="10" t="s">
        <v>39</v>
      </c>
      <c r="C12" s="10" t="s">
        <v>12</v>
      </c>
      <c r="D12" s="11" t="s">
        <v>30</v>
      </c>
      <c r="E12" s="11" t="s">
        <v>40</v>
      </c>
      <c r="F12" s="11" t="s">
        <v>41</v>
      </c>
      <c r="G12" s="17">
        <v>16200</v>
      </c>
      <c r="H12" s="18">
        <v>0.5</v>
      </c>
      <c r="I12" s="21">
        <v>8100</v>
      </c>
    </row>
    <row r="13" spans="1:9">
      <c r="A13" s="9">
        <v>10</v>
      </c>
      <c r="B13" s="10" t="s">
        <v>42</v>
      </c>
      <c r="C13" s="10" t="s">
        <v>12</v>
      </c>
      <c r="D13" s="11" t="s">
        <v>30</v>
      </c>
      <c r="E13" s="11" t="s">
        <v>43</v>
      </c>
      <c r="F13" s="11" t="s">
        <v>32</v>
      </c>
      <c r="G13" s="17">
        <v>14024</v>
      </c>
      <c r="H13" s="18">
        <v>0.5</v>
      </c>
      <c r="I13" s="21">
        <v>7000</v>
      </c>
    </row>
    <row r="14" spans="1:9">
      <c r="A14" s="9">
        <v>11</v>
      </c>
      <c r="B14" s="10" t="s">
        <v>44</v>
      </c>
      <c r="C14" s="10" t="s">
        <v>12</v>
      </c>
      <c r="D14" s="11" t="s">
        <v>30</v>
      </c>
      <c r="E14" s="11" t="s">
        <v>43</v>
      </c>
      <c r="F14" s="11" t="s">
        <v>32</v>
      </c>
      <c r="G14" s="17">
        <v>16621</v>
      </c>
      <c r="H14" s="18">
        <v>0.5</v>
      </c>
      <c r="I14" s="21">
        <v>8300</v>
      </c>
    </row>
    <row r="15" spans="1:9">
      <c r="A15" s="9">
        <v>12</v>
      </c>
      <c r="B15" s="10" t="s">
        <v>45</v>
      </c>
      <c r="C15" s="10" t="s">
        <v>12</v>
      </c>
      <c r="D15" s="11" t="s">
        <v>30</v>
      </c>
      <c r="E15" s="11" t="s">
        <v>46</v>
      </c>
      <c r="F15" s="11" t="s">
        <v>35</v>
      </c>
      <c r="G15" s="17">
        <v>31800</v>
      </c>
      <c r="H15" s="18">
        <v>0.5</v>
      </c>
      <c r="I15" s="21">
        <v>15900</v>
      </c>
    </row>
    <row r="16" spans="1:9">
      <c r="A16" s="9">
        <v>13</v>
      </c>
      <c r="B16" s="10" t="s">
        <v>47</v>
      </c>
      <c r="C16" s="10" t="s">
        <v>12</v>
      </c>
      <c r="D16" s="11" t="s">
        <v>30</v>
      </c>
      <c r="E16" s="11" t="s">
        <v>31</v>
      </c>
      <c r="F16" s="11" t="s">
        <v>32</v>
      </c>
      <c r="G16" s="17">
        <v>16200</v>
      </c>
      <c r="H16" s="18">
        <v>0.5</v>
      </c>
      <c r="I16" s="21">
        <v>8100</v>
      </c>
    </row>
    <row r="17" spans="1:9">
      <c r="A17" s="9">
        <v>14</v>
      </c>
      <c r="B17" s="10" t="s">
        <v>48</v>
      </c>
      <c r="C17" s="10" t="s">
        <v>12</v>
      </c>
      <c r="D17" s="11" t="s">
        <v>30</v>
      </c>
      <c r="E17" s="11" t="s">
        <v>49</v>
      </c>
      <c r="F17" s="11" t="s">
        <v>50</v>
      </c>
      <c r="G17" s="17">
        <v>24300</v>
      </c>
      <c r="H17" s="18">
        <v>0.5</v>
      </c>
      <c r="I17" s="21">
        <v>12100</v>
      </c>
    </row>
    <row r="18" spans="1:9">
      <c r="A18" s="9">
        <v>15</v>
      </c>
      <c r="B18" s="10" t="s">
        <v>51</v>
      </c>
      <c r="C18" s="10" t="s">
        <v>12</v>
      </c>
      <c r="D18" s="11" t="s">
        <v>30</v>
      </c>
      <c r="E18" s="11" t="s">
        <v>37</v>
      </c>
      <c r="F18" s="11" t="s">
        <v>38</v>
      </c>
      <c r="G18" s="17">
        <v>7200</v>
      </c>
      <c r="H18" s="18">
        <v>0.5</v>
      </c>
      <c r="I18" s="21">
        <v>3600</v>
      </c>
    </row>
    <row r="19" spans="1:9">
      <c r="A19" s="9">
        <v>16</v>
      </c>
      <c r="B19" s="10" t="s">
        <v>52</v>
      </c>
      <c r="C19" s="10" t="s">
        <v>12</v>
      </c>
      <c r="D19" s="11" t="s">
        <v>30</v>
      </c>
      <c r="E19" s="11" t="s">
        <v>34</v>
      </c>
      <c r="F19" s="11" t="s">
        <v>35</v>
      </c>
      <c r="G19" s="17">
        <v>18000</v>
      </c>
      <c r="H19" s="18">
        <v>0.5</v>
      </c>
      <c r="I19" s="21">
        <v>9000</v>
      </c>
    </row>
    <row r="20" spans="1:9">
      <c r="A20" s="9">
        <v>17</v>
      </c>
      <c r="B20" s="10" t="s">
        <v>53</v>
      </c>
      <c r="C20" s="10" t="s">
        <v>12</v>
      </c>
      <c r="D20" s="11" t="s">
        <v>30</v>
      </c>
      <c r="E20" s="11" t="s">
        <v>54</v>
      </c>
      <c r="F20" s="11" t="s">
        <v>55</v>
      </c>
      <c r="G20" s="17">
        <v>24300</v>
      </c>
      <c r="H20" s="18">
        <v>0.5</v>
      </c>
      <c r="I20" s="21">
        <v>12100</v>
      </c>
    </row>
    <row r="21" spans="1:9">
      <c r="A21" s="9">
        <v>18</v>
      </c>
      <c r="B21" s="10" t="s">
        <v>56</v>
      </c>
      <c r="C21" s="10" t="s">
        <v>12</v>
      </c>
      <c r="D21" s="11" t="s">
        <v>30</v>
      </c>
      <c r="E21" s="11" t="s">
        <v>43</v>
      </c>
      <c r="F21" s="11" t="s">
        <v>32</v>
      </c>
      <c r="G21" s="17">
        <v>6960</v>
      </c>
      <c r="H21" s="18">
        <v>0.5</v>
      </c>
      <c r="I21" s="21">
        <v>3400</v>
      </c>
    </row>
    <row r="22" spans="1:9">
      <c r="A22" s="9">
        <v>19</v>
      </c>
      <c r="B22" s="10" t="s">
        <v>57</v>
      </c>
      <c r="C22" s="10" t="s">
        <v>12</v>
      </c>
      <c r="D22" s="11" t="s">
        <v>30</v>
      </c>
      <c r="E22" s="11" t="s">
        <v>31</v>
      </c>
      <c r="F22" s="11" t="s">
        <v>32</v>
      </c>
      <c r="G22" s="17">
        <v>11700</v>
      </c>
      <c r="H22" s="18">
        <v>0.5</v>
      </c>
      <c r="I22" s="21">
        <v>5800</v>
      </c>
    </row>
    <row r="23" spans="1:9">
      <c r="A23" s="9">
        <v>20</v>
      </c>
      <c r="B23" s="10" t="s">
        <v>58</v>
      </c>
      <c r="C23" s="10" t="s">
        <v>12</v>
      </c>
      <c r="D23" s="11" t="s">
        <v>30</v>
      </c>
      <c r="E23" s="11" t="s">
        <v>37</v>
      </c>
      <c r="F23" s="11" t="s">
        <v>38</v>
      </c>
      <c r="G23" s="17">
        <v>7200</v>
      </c>
      <c r="H23" s="18">
        <v>0.5</v>
      </c>
      <c r="I23" s="21">
        <v>3600</v>
      </c>
    </row>
    <row r="24" spans="1:9">
      <c r="A24" s="9">
        <v>21</v>
      </c>
      <c r="B24" s="10" t="s">
        <v>59</v>
      </c>
      <c r="C24" s="10" t="s">
        <v>12</v>
      </c>
      <c r="D24" s="11" t="s">
        <v>30</v>
      </c>
      <c r="E24" s="11" t="s">
        <v>34</v>
      </c>
      <c r="F24" s="11" t="s">
        <v>35</v>
      </c>
      <c r="G24" s="17">
        <v>16200</v>
      </c>
      <c r="H24" s="18">
        <v>0.5</v>
      </c>
      <c r="I24" s="21">
        <v>8100</v>
      </c>
    </row>
    <row r="25" spans="1:9">
      <c r="A25" s="9">
        <v>22</v>
      </c>
      <c r="B25" s="10" t="s">
        <v>60</v>
      </c>
      <c r="C25" s="10" t="s">
        <v>12</v>
      </c>
      <c r="D25" s="11" t="s">
        <v>30</v>
      </c>
      <c r="E25" s="11" t="s">
        <v>40</v>
      </c>
      <c r="F25" s="11" t="s">
        <v>41</v>
      </c>
      <c r="G25" s="17">
        <v>16200</v>
      </c>
      <c r="H25" s="18">
        <v>0.5</v>
      </c>
      <c r="I25" s="21">
        <v>8100</v>
      </c>
    </row>
    <row r="26" spans="1:9">
      <c r="A26" s="9">
        <v>23</v>
      </c>
      <c r="B26" s="10" t="s">
        <v>61</v>
      </c>
      <c r="C26" s="10" t="s">
        <v>12</v>
      </c>
      <c r="D26" s="11" t="s">
        <v>62</v>
      </c>
      <c r="E26" s="11" t="s">
        <v>63</v>
      </c>
      <c r="F26" s="11" t="s">
        <v>64</v>
      </c>
      <c r="G26" s="17">
        <v>8000</v>
      </c>
      <c r="H26" s="18">
        <v>0.5</v>
      </c>
      <c r="I26" s="23">
        <v>4000</v>
      </c>
    </row>
    <row r="27" spans="1:9">
      <c r="A27" s="9">
        <v>24</v>
      </c>
      <c r="B27" s="10" t="s">
        <v>65</v>
      </c>
      <c r="C27" s="10" t="s">
        <v>12</v>
      </c>
      <c r="D27" s="11" t="s">
        <v>62</v>
      </c>
      <c r="E27" s="11" t="s">
        <v>66</v>
      </c>
      <c r="F27" s="11" t="s">
        <v>64</v>
      </c>
      <c r="G27" s="17">
        <v>6000</v>
      </c>
      <c r="H27" s="18">
        <v>0.5</v>
      </c>
      <c r="I27" s="23">
        <v>3000</v>
      </c>
    </row>
    <row r="28" spans="1:9">
      <c r="A28" s="9">
        <v>25</v>
      </c>
      <c r="B28" s="10" t="s">
        <v>67</v>
      </c>
      <c r="C28" s="10" t="s">
        <v>12</v>
      </c>
      <c r="D28" s="11" t="s">
        <v>62</v>
      </c>
      <c r="E28" s="11" t="s">
        <v>68</v>
      </c>
      <c r="F28" s="11" t="s">
        <v>64</v>
      </c>
      <c r="G28" s="17">
        <v>6000</v>
      </c>
      <c r="H28" s="18">
        <v>0.5</v>
      </c>
      <c r="I28" s="23">
        <v>3000</v>
      </c>
    </row>
    <row r="29" spans="1:9">
      <c r="A29" s="9">
        <v>26</v>
      </c>
      <c r="B29" s="10" t="s">
        <v>69</v>
      </c>
      <c r="C29" s="10" t="s">
        <v>12</v>
      </c>
      <c r="D29" s="11" t="s">
        <v>62</v>
      </c>
      <c r="E29" s="11" t="s">
        <v>70</v>
      </c>
      <c r="F29" s="11" t="s">
        <v>50</v>
      </c>
      <c r="G29" s="17">
        <v>30000</v>
      </c>
      <c r="H29" s="18">
        <v>0.5</v>
      </c>
      <c r="I29" s="23">
        <v>15000</v>
      </c>
    </row>
    <row r="30" spans="1:9">
      <c r="A30" s="9">
        <v>27</v>
      </c>
      <c r="B30" s="10" t="s">
        <v>71</v>
      </c>
      <c r="C30" s="10" t="s">
        <v>12</v>
      </c>
      <c r="D30" s="11" t="s">
        <v>62</v>
      </c>
      <c r="E30" s="11" t="s">
        <v>72</v>
      </c>
      <c r="F30" s="11" t="s">
        <v>35</v>
      </c>
      <c r="G30" s="17">
        <v>350000</v>
      </c>
      <c r="H30" s="18">
        <v>0.5</v>
      </c>
      <c r="I30" s="23">
        <v>100000</v>
      </c>
    </row>
    <row r="31" spans="1:9">
      <c r="A31" s="9">
        <v>28</v>
      </c>
      <c r="B31" s="10" t="s">
        <v>73</v>
      </c>
      <c r="C31" s="10" t="s">
        <v>12</v>
      </c>
      <c r="D31" s="11" t="s">
        <v>74</v>
      </c>
      <c r="E31" s="11" t="s">
        <v>75</v>
      </c>
      <c r="F31" s="11" t="s">
        <v>24</v>
      </c>
      <c r="G31" s="17">
        <v>560466.5</v>
      </c>
      <c r="H31" s="18">
        <v>0.5</v>
      </c>
      <c r="I31" s="21">
        <v>50000</v>
      </c>
    </row>
    <row r="32" spans="1:9">
      <c r="A32" s="9">
        <v>29</v>
      </c>
      <c r="B32" s="10" t="s">
        <v>76</v>
      </c>
      <c r="C32" s="10" t="s">
        <v>12</v>
      </c>
      <c r="D32" s="11" t="s">
        <v>77</v>
      </c>
      <c r="E32" s="11" t="s">
        <v>78</v>
      </c>
      <c r="F32" s="11" t="s">
        <v>28</v>
      </c>
      <c r="G32" s="17">
        <v>63600</v>
      </c>
      <c r="H32" s="18">
        <v>0.5</v>
      </c>
      <c r="I32" s="21">
        <v>31800</v>
      </c>
    </row>
    <row r="33" spans="1:9">
      <c r="A33" s="9">
        <v>30</v>
      </c>
      <c r="B33" s="10" t="s">
        <v>79</v>
      </c>
      <c r="C33" s="10" t="s">
        <v>12</v>
      </c>
      <c r="D33" s="11" t="s">
        <v>77</v>
      </c>
      <c r="E33" s="11" t="s">
        <v>80</v>
      </c>
      <c r="F33" s="11" t="s">
        <v>81</v>
      </c>
      <c r="G33" s="17">
        <v>10600</v>
      </c>
      <c r="H33" s="18">
        <v>0.5</v>
      </c>
      <c r="I33" s="21">
        <v>5300</v>
      </c>
    </row>
    <row r="34" spans="1:9">
      <c r="A34" s="9">
        <v>31</v>
      </c>
      <c r="B34" s="10" t="s">
        <v>82</v>
      </c>
      <c r="C34" s="10" t="s">
        <v>12</v>
      </c>
      <c r="D34" s="11" t="s">
        <v>83</v>
      </c>
      <c r="E34" s="11" t="s">
        <v>84</v>
      </c>
      <c r="F34" s="11" t="s">
        <v>85</v>
      </c>
      <c r="G34" s="17">
        <v>241766.35</v>
      </c>
      <c r="H34" s="18">
        <v>0.5</v>
      </c>
      <c r="I34" s="21">
        <v>50000</v>
      </c>
    </row>
    <row r="35" spans="1:9">
      <c r="A35" s="9">
        <v>32</v>
      </c>
      <c r="B35" s="10" t="s">
        <v>86</v>
      </c>
      <c r="C35" s="10" t="s">
        <v>12</v>
      </c>
      <c r="D35" s="11" t="s">
        <v>83</v>
      </c>
      <c r="E35" s="11" t="s">
        <v>87</v>
      </c>
      <c r="F35" s="11" t="s">
        <v>85</v>
      </c>
      <c r="G35" s="17">
        <v>118252.57</v>
      </c>
      <c r="H35" s="18">
        <v>0.5</v>
      </c>
      <c r="I35" s="21">
        <v>50000</v>
      </c>
    </row>
    <row r="36" spans="1:9">
      <c r="A36" s="9">
        <v>33</v>
      </c>
      <c r="B36" s="10" t="s">
        <v>88</v>
      </c>
      <c r="C36" s="10" t="s">
        <v>12</v>
      </c>
      <c r="D36" s="11" t="s">
        <v>83</v>
      </c>
      <c r="E36" s="11" t="s">
        <v>89</v>
      </c>
      <c r="F36" s="11" t="s">
        <v>85</v>
      </c>
      <c r="G36" s="17">
        <v>94164.82</v>
      </c>
      <c r="H36" s="18">
        <v>0.5</v>
      </c>
      <c r="I36" s="21">
        <v>47000</v>
      </c>
    </row>
    <row r="37" spans="1:9">
      <c r="A37" s="9">
        <v>34</v>
      </c>
      <c r="B37" s="10" t="s">
        <v>90</v>
      </c>
      <c r="C37" s="10" t="s">
        <v>12</v>
      </c>
      <c r="D37" s="11" t="s">
        <v>91</v>
      </c>
      <c r="E37" s="11" t="s">
        <v>72</v>
      </c>
      <c r="F37" s="11" t="s">
        <v>92</v>
      </c>
      <c r="G37" s="17">
        <v>98880</v>
      </c>
      <c r="H37" s="18">
        <v>0.5</v>
      </c>
      <c r="I37" s="21">
        <v>48000</v>
      </c>
    </row>
    <row r="38" spans="1:9">
      <c r="A38" s="9">
        <v>35</v>
      </c>
      <c r="B38" s="10" t="s">
        <v>93</v>
      </c>
      <c r="C38" s="10" t="s">
        <v>12</v>
      </c>
      <c r="D38" s="11" t="s">
        <v>94</v>
      </c>
      <c r="E38" s="11" t="s">
        <v>95</v>
      </c>
      <c r="F38" s="11" t="s">
        <v>35</v>
      </c>
      <c r="G38" s="17">
        <v>92000</v>
      </c>
      <c r="H38" s="18">
        <v>0.5</v>
      </c>
      <c r="I38" s="21">
        <v>46000</v>
      </c>
    </row>
    <row r="39" spans="1:9">
      <c r="A39" s="9">
        <v>36</v>
      </c>
      <c r="B39" s="10" t="s">
        <v>96</v>
      </c>
      <c r="C39" s="10" t="s">
        <v>12</v>
      </c>
      <c r="D39" s="11" t="s">
        <v>94</v>
      </c>
      <c r="E39" s="11" t="s">
        <v>97</v>
      </c>
      <c r="F39" s="11" t="s">
        <v>38</v>
      </c>
      <c r="G39" s="17">
        <v>35000</v>
      </c>
      <c r="H39" s="18">
        <v>0.5</v>
      </c>
      <c r="I39" s="21">
        <v>17500</v>
      </c>
    </row>
    <row r="40" spans="1:9">
      <c r="A40" s="9">
        <v>37</v>
      </c>
      <c r="B40" s="10" t="s">
        <v>98</v>
      </c>
      <c r="C40" s="10" t="s">
        <v>12</v>
      </c>
      <c r="D40" s="11" t="s">
        <v>94</v>
      </c>
      <c r="E40" s="11" t="s">
        <v>99</v>
      </c>
      <c r="F40" s="11" t="s">
        <v>32</v>
      </c>
      <c r="G40" s="17">
        <v>97000</v>
      </c>
      <c r="H40" s="18">
        <v>0.5</v>
      </c>
      <c r="I40" s="21">
        <v>48500</v>
      </c>
    </row>
    <row r="41" spans="1:9">
      <c r="A41" s="9">
        <v>38</v>
      </c>
      <c r="B41" s="10" t="s">
        <v>100</v>
      </c>
      <c r="C41" s="10" t="s">
        <v>12</v>
      </c>
      <c r="D41" s="11" t="s">
        <v>94</v>
      </c>
      <c r="E41" s="11" t="s">
        <v>101</v>
      </c>
      <c r="F41" s="11" t="s">
        <v>32</v>
      </c>
      <c r="G41" s="17">
        <v>120000</v>
      </c>
      <c r="H41" s="18">
        <v>0.5</v>
      </c>
      <c r="I41" s="21">
        <v>50000</v>
      </c>
    </row>
    <row r="42" spans="1:9">
      <c r="A42" s="9">
        <v>39</v>
      </c>
      <c r="B42" s="10" t="s">
        <v>102</v>
      </c>
      <c r="C42" s="10" t="s">
        <v>12</v>
      </c>
      <c r="D42" s="11" t="s">
        <v>94</v>
      </c>
      <c r="E42" s="11" t="s">
        <v>103</v>
      </c>
      <c r="F42" s="11" t="s">
        <v>28</v>
      </c>
      <c r="G42" s="17">
        <v>80000</v>
      </c>
      <c r="H42" s="18">
        <v>0.5</v>
      </c>
      <c r="I42" s="21">
        <v>40000</v>
      </c>
    </row>
    <row r="43" spans="1:9">
      <c r="A43" s="9">
        <v>40</v>
      </c>
      <c r="B43" s="10" t="s">
        <v>104</v>
      </c>
      <c r="C43" s="10" t="s">
        <v>12</v>
      </c>
      <c r="D43" s="11" t="s">
        <v>105</v>
      </c>
      <c r="E43" s="11" t="s">
        <v>106</v>
      </c>
      <c r="F43" s="11" t="s">
        <v>107</v>
      </c>
      <c r="G43" s="17">
        <v>12500</v>
      </c>
      <c r="H43" s="18">
        <v>0.5</v>
      </c>
      <c r="I43" s="21">
        <v>6200</v>
      </c>
    </row>
    <row r="44" spans="1:9">
      <c r="A44" s="9">
        <v>41</v>
      </c>
      <c r="B44" s="10" t="s">
        <v>108</v>
      </c>
      <c r="C44" s="10" t="s">
        <v>12</v>
      </c>
      <c r="D44" s="11" t="s">
        <v>109</v>
      </c>
      <c r="E44" s="11" t="s">
        <v>110</v>
      </c>
      <c r="F44" s="11" t="s">
        <v>32</v>
      </c>
      <c r="G44" s="17">
        <v>25572.5</v>
      </c>
      <c r="H44" s="18">
        <v>0.5</v>
      </c>
      <c r="I44" s="23">
        <v>12700</v>
      </c>
    </row>
    <row r="45" spans="1:9">
      <c r="A45" s="9">
        <v>42</v>
      </c>
      <c r="B45" s="10" t="s">
        <v>111</v>
      </c>
      <c r="C45" s="10" t="s">
        <v>12</v>
      </c>
      <c r="D45" s="11" t="s">
        <v>109</v>
      </c>
      <c r="E45" s="11" t="s">
        <v>112</v>
      </c>
      <c r="F45" s="11" t="s">
        <v>32</v>
      </c>
      <c r="G45" s="17">
        <v>25572.5</v>
      </c>
      <c r="H45" s="18">
        <v>0.5</v>
      </c>
      <c r="I45" s="23">
        <v>12700</v>
      </c>
    </row>
    <row r="46" spans="1:9">
      <c r="A46" s="9">
        <v>43</v>
      </c>
      <c r="B46" s="10" t="s">
        <v>113</v>
      </c>
      <c r="C46" s="10" t="s">
        <v>12</v>
      </c>
      <c r="D46" s="11" t="s">
        <v>109</v>
      </c>
      <c r="E46" s="11" t="s">
        <v>114</v>
      </c>
      <c r="F46" s="11" t="s">
        <v>32</v>
      </c>
      <c r="G46" s="17">
        <v>25572.5</v>
      </c>
      <c r="H46" s="18">
        <v>0.5</v>
      </c>
      <c r="I46" s="23">
        <v>12700</v>
      </c>
    </row>
    <row r="47" spans="1:9">
      <c r="A47" s="9">
        <v>44</v>
      </c>
      <c r="B47" s="10" t="s">
        <v>115</v>
      </c>
      <c r="C47" s="10" t="s">
        <v>12</v>
      </c>
      <c r="D47" s="11" t="s">
        <v>109</v>
      </c>
      <c r="E47" s="11" t="s">
        <v>116</v>
      </c>
      <c r="F47" s="11" t="s">
        <v>32</v>
      </c>
      <c r="G47" s="17">
        <v>25572.5</v>
      </c>
      <c r="H47" s="18">
        <v>0.5</v>
      </c>
      <c r="I47" s="23">
        <v>12700</v>
      </c>
    </row>
    <row r="48" spans="1:9">
      <c r="A48" s="9">
        <v>45</v>
      </c>
      <c r="B48" s="10" t="s">
        <v>117</v>
      </c>
      <c r="C48" s="10" t="s">
        <v>12</v>
      </c>
      <c r="D48" s="11" t="s">
        <v>109</v>
      </c>
      <c r="E48" s="11" t="s">
        <v>118</v>
      </c>
      <c r="F48" s="11" t="s">
        <v>32</v>
      </c>
      <c r="G48" s="17">
        <v>24980.6666666667</v>
      </c>
      <c r="H48" s="18">
        <v>0.5</v>
      </c>
      <c r="I48" s="23">
        <v>12400</v>
      </c>
    </row>
    <row r="49" spans="1:9">
      <c r="A49" s="9">
        <v>46</v>
      </c>
      <c r="B49" s="10" t="s">
        <v>119</v>
      </c>
      <c r="C49" s="10" t="s">
        <v>12</v>
      </c>
      <c r="D49" s="11" t="s">
        <v>109</v>
      </c>
      <c r="E49" s="11" t="s">
        <v>120</v>
      </c>
      <c r="F49" s="11" t="s">
        <v>32</v>
      </c>
      <c r="G49" s="17">
        <v>24980.6666666667</v>
      </c>
      <c r="H49" s="18">
        <v>0.5</v>
      </c>
      <c r="I49" s="23">
        <v>12400</v>
      </c>
    </row>
    <row r="50" spans="1:9">
      <c r="A50" s="9">
        <v>47</v>
      </c>
      <c r="B50" s="10" t="s">
        <v>121</v>
      </c>
      <c r="C50" s="10" t="s">
        <v>12</v>
      </c>
      <c r="D50" s="11" t="s">
        <v>109</v>
      </c>
      <c r="E50" s="11" t="s">
        <v>122</v>
      </c>
      <c r="F50" s="11" t="s">
        <v>32</v>
      </c>
      <c r="G50" s="17">
        <v>24980.6666666667</v>
      </c>
      <c r="H50" s="18">
        <v>0.5</v>
      </c>
      <c r="I50" s="23">
        <v>12400</v>
      </c>
    </row>
    <row r="51" spans="1:9">
      <c r="A51" s="9">
        <v>48</v>
      </c>
      <c r="B51" s="10" t="s">
        <v>123</v>
      </c>
      <c r="C51" s="10" t="s">
        <v>12</v>
      </c>
      <c r="D51" s="11" t="s">
        <v>109</v>
      </c>
      <c r="E51" s="11" t="s">
        <v>124</v>
      </c>
      <c r="F51" s="11" t="s">
        <v>35</v>
      </c>
      <c r="G51" s="17">
        <v>74000</v>
      </c>
      <c r="H51" s="18">
        <v>0.5</v>
      </c>
      <c r="I51" s="23">
        <v>18000</v>
      </c>
    </row>
    <row r="52" spans="1:9">
      <c r="A52" s="9">
        <v>49</v>
      </c>
      <c r="B52" s="10" t="s">
        <v>125</v>
      </c>
      <c r="C52" s="10" t="s">
        <v>12</v>
      </c>
      <c r="D52" s="11" t="s">
        <v>109</v>
      </c>
      <c r="E52" s="11" t="s">
        <v>126</v>
      </c>
      <c r="F52" s="11" t="s">
        <v>127</v>
      </c>
      <c r="G52" s="17">
        <v>12000</v>
      </c>
      <c r="H52" s="18">
        <v>0.5</v>
      </c>
      <c r="I52" s="23">
        <v>6000</v>
      </c>
    </row>
    <row r="53" spans="1:9">
      <c r="A53" s="9">
        <v>50</v>
      </c>
      <c r="B53" s="10" t="s">
        <v>128</v>
      </c>
      <c r="C53" s="10" t="s">
        <v>12</v>
      </c>
      <c r="D53" s="11" t="s">
        <v>109</v>
      </c>
      <c r="E53" s="11" t="s">
        <v>129</v>
      </c>
      <c r="F53" s="11" t="s">
        <v>35</v>
      </c>
      <c r="G53" s="17">
        <v>16000</v>
      </c>
      <c r="H53" s="18">
        <v>0.5</v>
      </c>
      <c r="I53" s="23">
        <v>8000</v>
      </c>
    </row>
    <row r="54" spans="1:9">
      <c r="A54" s="9">
        <v>51</v>
      </c>
      <c r="B54" s="10" t="s">
        <v>130</v>
      </c>
      <c r="C54" s="10" t="s">
        <v>12</v>
      </c>
      <c r="D54" s="11" t="s">
        <v>109</v>
      </c>
      <c r="E54" s="11" t="s">
        <v>131</v>
      </c>
      <c r="F54" s="11" t="s">
        <v>35</v>
      </c>
      <c r="G54" s="17">
        <v>94000</v>
      </c>
      <c r="H54" s="18">
        <v>0.5</v>
      </c>
      <c r="I54" s="23">
        <v>47000</v>
      </c>
    </row>
    <row r="55" spans="1:9">
      <c r="A55" s="9">
        <v>52</v>
      </c>
      <c r="B55" s="10" t="s">
        <v>132</v>
      </c>
      <c r="C55" s="10" t="s">
        <v>12</v>
      </c>
      <c r="D55" s="11" t="s">
        <v>109</v>
      </c>
      <c r="E55" s="11" t="s">
        <v>133</v>
      </c>
      <c r="F55" s="11" t="s">
        <v>127</v>
      </c>
      <c r="G55" s="17">
        <v>24000</v>
      </c>
      <c r="H55" s="18">
        <v>0.5</v>
      </c>
      <c r="I55" s="23">
        <v>12000</v>
      </c>
    </row>
    <row r="56" spans="1:9">
      <c r="A56" s="9">
        <v>53</v>
      </c>
      <c r="B56" s="10" t="s">
        <v>134</v>
      </c>
      <c r="C56" s="10" t="s">
        <v>12</v>
      </c>
      <c r="D56" s="11" t="s">
        <v>109</v>
      </c>
      <c r="E56" s="11" t="s">
        <v>135</v>
      </c>
      <c r="F56" s="11" t="s">
        <v>35</v>
      </c>
      <c r="G56" s="17">
        <v>16000</v>
      </c>
      <c r="H56" s="18">
        <v>0.5</v>
      </c>
      <c r="I56" s="23">
        <v>8000</v>
      </c>
    </row>
    <row r="57" spans="1:9">
      <c r="A57" s="9">
        <v>54</v>
      </c>
      <c r="B57" s="10" t="s">
        <v>136</v>
      </c>
      <c r="C57" s="10" t="s">
        <v>12</v>
      </c>
      <c r="D57" s="11" t="s">
        <v>109</v>
      </c>
      <c r="E57" s="11" t="s">
        <v>137</v>
      </c>
      <c r="F57" s="11" t="s">
        <v>32</v>
      </c>
      <c r="G57" s="17">
        <v>49500</v>
      </c>
      <c r="H57" s="18">
        <v>0.5</v>
      </c>
      <c r="I57" s="23">
        <v>24700</v>
      </c>
    </row>
    <row r="58" spans="1:9">
      <c r="A58" s="9">
        <v>55</v>
      </c>
      <c r="B58" s="10" t="s">
        <v>138</v>
      </c>
      <c r="C58" s="10" t="s">
        <v>12</v>
      </c>
      <c r="D58" s="11" t="s">
        <v>109</v>
      </c>
      <c r="E58" s="11" t="s">
        <v>139</v>
      </c>
      <c r="F58" s="11" t="s">
        <v>32</v>
      </c>
      <c r="G58" s="17">
        <v>12833.3333333333</v>
      </c>
      <c r="H58" s="18">
        <v>0.5</v>
      </c>
      <c r="I58" s="23">
        <v>6400</v>
      </c>
    </row>
    <row r="59" spans="1:9">
      <c r="A59" s="9">
        <v>56</v>
      </c>
      <c r="B59" s="10" t="s">
        <v>140</v>
      </c>
      <c r="C59" s="10" t="s">
        <v>12</v>
      </c>
      <c r="D59" s="11" t="s">
        <v>109</v>
      </c>
      <c r="E59" s="11" t="s">
        <v>141</v>
      </c>
      <c r="F59" s="11" t="s">
        <v>32</v>
      </c>
      <c r="G59" s="17">
        <v>12833.3333333333</v>
      </c>
      <c r="H59" s="18">
        <v>0.5</v>
      </c>
      <c r="I59" s="23">
        <v>6400</v>
      </c>
    </row>
    <row r="60" spans="1:9">
      <c r="A60" s="9">
        <v>57</v>
      </c>
      <c r="B60" s="10" t="s">
        <v>142</v>
      </c>
      <c r="C60" s="10" t="s">
        <v>12</v>
      </c>
      <c r="D60" s="11" t="s">
        <v>109</v>
      </c>
      <c r="E60" s="11" t="s">
        <v>143</v>
      </c>
      <c r="F60" s="11" t="s">
        <v>32</v>
      </c>
      <c r="G60" s="17">
        <v>12833.3333333333</v>
      </c>
      <c r="H60" s="18">
        <v>0.5</v>
      </c>
      <c r="I60" s="23">
        <v>6400</v>
      </c>
    </row>
    <row r="61" spans="1:9">
      <c r="A61" s="9">
        <v>58</v>
      </c>
      <c r="B61" s="10" t="s">
        <v>144</v>
      </c>
      <c r="C61" s="10" t="s">
        <v>12</v>
      </c>
      <c r="D61" s="11" t="s">
        <v>109</v>
      </c>
      <c r="E61" s="11" t="s">
        <v>145</v>
      </c>
      <c r="F61" s="11" t="s">
        <v>32</v>
      </c>
      <c r="G61" s="17">
        <v>12833.3333333333</v>
      </c>
      <c r="H61" s="18">
        <v>0.5</v>
      </c>
      <c r="I61" s="23">
        <v>6400</v>
      </c>
    </row>
    <row r="62" spans="1:9">
      <c r="A62" s="9">
        <v>59</v>
      </c>
      <c r="B62" s="10" t="s">
        <v>146</v>
      </c>
      <c r="C62" s="10" t="s">
        <v>12</v>
      </c>
      <c r="D62" s="11" t="s">
        <v>109</v>
      </c>
      <c r="E62" s="11" t="s">
        <v>147</v>
      </c>
      <c r="F62" s="11" t="s">
        <v>32</v>
      </c>
      <c r="G62" s="17">
        <v>10000</v>
      </c>
      <c r="H62" s="18">
        <v>0.5</v>
      </c>
      <c r="I62" s="23">
        <v>5000</v>
      </c>
    </row>
    <row r="63" spans="1:9">
      <c r="A63" s="9">
        <v>60</v>
      </c>
      <c r="B63" s="10" t="s">
        <v>148</v>
      </c>
      <c r="C63" s="10" t="s">
        <v>12</v>
      </c>
      <c r="D63" s="11" t="s">
        <v>109</v>
      </c>
      <c r="E63" s="11" t="s">
        <v>149</v>
      </c>
      <c r="F63" s="11" t="s">
        <v>32</v>
      </c>
      <c r="G63" s="17">
        <v>10000</v>
      </c>
      <c r="H63" s="18">
        <v>0.5</v>
      </c>
      <c r="I63" s="23">
        <v>5000</v>
      </c>
    </row>
    <row r="64" spans="1:9">
      <c r="A64" s="9">
        <v>61</v>
      </c>
      <c r="B64" s="10" t="s">
        <v>150</v>
      </c>
      <c r="C64" s="10" t="s">
        <v>12</v>
      </c>
      <c r="D64" s="11" t="s">
        <v>109</v>
      </c>
      <c r="E64" s="11" t="s">
        <v>151</v>
      </c>
      <c r="F64" s="11" t="s">
        <v>32</v>
      </c>
      <c r="G64" s="17">
        <v>12833.3333333333</v>
      </c>
      <c r="H64" s="18">
        <v>0.5</v>
      </c>
      <c r="I64" s="23">
        <v>6400</v>
      </c>
    </row>
    <row r="65" spans="1:9">
      <c r="A65" s="9">
        <v>62</v>
      </c>
      <c r="B65" s="10" t="s">
        <v>152</v>
      </c>
      <c r="C65" s="10" t="s">
        <v>12</v>
      </c>
      <c r="D65" s="11" t="s">
        <v>109</v>
      </c>
      <c r="E65" s="11" t="s">
        <v>153</v>
      </c>
      <c r="F65" s="11" t="s">
        <v>32</v>
      </c>
      <c r="G65" s="17">
        <v>12833.3333333333</v>
      </c>
      <c r="H65" s="18">
        <v>0.5</v>
      </c>
      <c r="I65" s="23">
        <v>6400</v>
      </c>
    </row>
    <row r="66" spans="1:9">
      <c r="A66" s="9">
        <v>63</v>
      </c>
      <c r="B66" s="10" t="s">
        <v>154</v>
      </c>
      <c r="C66" s="10" t="s">
        <v>12</v>
      </c>
      <c r="D66" s="11" t="s">
        <v>109</v>
      </c>
      <c r="E66" s="11" t="s">
        <v>155</v>
      </c>
      <c r="F66" s="11" t="s">
        <v>32</v>
      </c>
      <c r="G66" s="17">
        <v>49500</v>
      </c>
      <c r="H66" s="18">
        <v>0.5</v>
      </c>
      <c r="I66" s="23">
        <v>24700</v>
      </c>
    </row>
    <row r="67" s="1" customFormat="true" spans="1:9">
      <c r="A67" s="24"/>
      <c r="B67" s="25"/>
      <c r="C67" s="25" t="s">
        <v>156</v>
      </c>
      <c r="D67" s="26"/>
      <c r="E67" s="26"/>
      <c r="F67" s="26"/>
      <c r="G67" s="27">
        <f>SUM(G4:G66)</f>
        <v>4730995.24</v>
      </c>
      <c r="H67" s="27">
        <f>SUM(H4:H66)</f>
        <v>31.5</v>
      </c>
      <c r="I67" s="27">
        <f>SUM(I4:I66)</f>
        <v>1214600</v>
      </c>
    </row>
    <row r="68" spans="1:9">
      <c r="A68" s="9">
        <v>64</v>
      </c>
      <c r="B68" s="10" t="s">
        <v>157</v>
      </c>
      <c r="C68" s="10" t="s">
        <v>158</v>
      </c>
      <c r="D68" s="11" t="s">
        <v>159</v>
      </c>
      <c r="E68" s="11" t="s">
        <v>72</v>
      </c>
      <c r="F68" s="11" t="s">
        <v>35</v>
      </c>
      <c r="G68" s="17">
        <v>125000</v>
      </c>
      <c r="H68" s="18">
        <v>0.5</v>
      </c>
      <c r="I68" s="23">
        <v>30000</v>
      </c>
    </row>
    <row r="69" s="1" customFormat="true" spans="1:9">
      <c r="A69" s="24"/>
      <c r="B69" s="25"/>
      <c r="C69" s="25" t="s">
        <v>160</v>
      </c>
      <c r="D69" s="26"/>
      <c r="E69" s="26"/>
      <c r="F69" s="26"/>
      <c r="G69" s="27">
        <f>SUM(G68)</f>
        <v>125000</v>
      </c>
      <c r="H69" s="27">
        <f>SUM(H68)</f>
        <v>0.5</v>
      </c>
      <c r="I69" s="27">
        <f>SUM(I68)</f>
        <v>30000</v>
      </c>
    </row>
    <row r="70" spans="1:9">
      <c r="A70" s="9">
        <v>65</v>
      </c>
      <c r="B70" s="10" t="s">
        <v>161</v>
      </c>
      <c r="C70" s="10" t="s">
        <v>162</v>
      </c>
      <c r="D70" s="11" t="s">
        <v>163</v>
      </c>
      <c r="E70" s="11" t="s">
        <v>164</v>
      </c>
      <c r="F70" s="11" t="s">
        <v>38</v>
      </c>
      <c r="G70" s="17">
        <v>39956</v>
      </c>
      <c r="H70" s="18">
        <v>0.5</v>
      </c>
      <c r="I70" s="21">
        <v>19900</v>
      </c>
    </row>
    <row r="71" spans="1:9">
      <c r="A71" s="9">
        <v>66</v>
      </c>
      <c r="B71" s="10" t="s">
        <v>165</v>
      </c>
      <c r="C71" s="10" t="s">
        <v>162</v>
      </c>
      <c r="D71" s="11" t="s">
        <v>166</v>
      </c>
      <c r="E71" s="11" t="s">
        <v>167</v>
      </c>
      <c r="F71" s="11" t="s">
        <v>35</v>
      </c>
      <c r="G71" s="17">
        <v>42804.04</v>
      </c>
      <c r="H71" s="18">
        <v>0.5</v>
      </c>
      <c r="I71" s="21">
        <v>21400</v>
      </c>
    </row>
    <row r="72" spans="1:9">
      <c r="A72" s="9">
        <v>67</v>
      </c>
      <c r="B72" s="10" t="s">
        <v>168</v>
      </c>
      <c r="C72" s="10" t="s">
        <v>162</v>
      </c>
      <c r="D72" s="11" t="s">
        <v>169</v>
      </c>
      <c r="E72" s="11" t="s">
        <v>170</v>
      </c>
      <c r="F72" s="11" t="s">
        <v>171</v>
      </c>
      <c r="G72" s="17">
        <v>28736.8796</v>
      </c>
      <c r="H72" s="18">
        <v>0.5</v>
      </c>
      <c r="I72" s="21">
        <v>14300</v>
      </c>
    </row>
    <row r="73" s="1" customFormat="true" spans="1:9">
      <c r="A73" s="24"/>
      <c r="B73" s="25"/>
      <c r="C73" s="25" t="s">
        <v>172</v>
      </c>
      <c r="D73" s="26"/>
      <c r="E73" s="26"/>
      <c r="F73" s="26"/>
      <c r="G73" s="27">
        <f>SUM(G70:G72)</f>
        <v>111496.9196</v>
      </c>
      <c r="H73" s="27">
        <f>SUM(H70:H72)</f>
        <v>1.5</v>
      </c>
      <c r="I73" s="27">
        <f>SUM(I70:I72)</f>
        <v>55600</v>
      </c>
    </row>
    <row r="74" spans="1:9">
      <c r="A74" s="9">
        <v>68</v>
      </c>
      <c r="B74" s="10" t="s">
        <v>173</v>
      </c>
      <c r="C74" s="10" t="s">
        <v>174</v>
      </c>
      <c r="D74" s="11" t="s">
        <v>175</v>
      </c>
      <c r="E74" s="11" t="s">
        <v>176</v>
      </c>
      <c r="F74" s="11" t="s">
        <v>18</v>
      </c>
      <c r="G74" s="17">
        <v>5600</v>
      </c>
      <c r="H74" s="18">
        <v>0.5</v>
      </c>
      <c r="I74" s="21">
        <v>2800</v>
      </c>
    </row>
    <row r="75" spans="1:9">
      <c r="A75" s="9">
        <v>69</v>
      </c>
      <c r="B75" s="10" t="s">
        <v>177</v>
      </c>
      <c r="C75" s="10" t="s">
        <v>174</v>
      </c>
      <c r="D75" s="11" t="s">
        <v>175</v>
      </c>
      <c r="E75" s="11" t="s">
        <v>178</v>
      </c>
      <c r="F75" s="11" t="s">
        <v>18</v>
      </c>
      <c r="G75" s="17">
        <v>5600</v>
      </c>
      <c r="H75" s="18">
        <v>0.5</v>
      </c>
      <c r="I75" s="21">
        <v>2800</v>
      </c>
    </row>
    <row r="76" spans="1:9">
      <c r="A76" s="9">
        <v>70</v>
      </c>
      <c r="B76" s="10" t="s">
        <v>179</v>
      </c>
      <c r="C76" s="10" t="s">
        <v>174</v>
      </c>
      <c r="D76" s="11" t="s">
        <v>175</v>
      </c>
      <c r="E76" s="11" t="s">
        <v>180</v>
      </c>
      <c r="F76" s="11" t="s">
        <v>18</v>
      </c>
      <c r="G76" s="17">
        <v>6290</v>
      </c>
      <c r="H76" s="18">
        <v>0.5</v>
      </c>
      <c r="I76" s="21">
        <v>3100</v>
      </c>
    </row>
    <row r="77" s="1" customFormat="true" spans="1:9">
      <c r="A77" s="24"/>
      <c r="B77" s="25"/>
      <c r="C77" s="25" t="s">
        <v>181</v>
      </c>
      <c r="D77" s="26"/>
      <c r="E77" s="26"/>
      <c r="F77" s="26"/>
      <c r="G77" s="27">
        <f>SUM(G74:G76)</f>
        <v>17490</v>
      </c>
      <c r="H77" s="27">
        <f>SUM(H74:H76)</f>
        <v>1.5</v>
      </c>
      <c r="I77" s="27">
        <f>SUM(I74:I76)</f>
        <v>8700</v>
      </c>
    </row>
    <row r="78" spans="1:9">
      <c r="A78" s="9">
        <v>71</v>
      </c>
      <c r="B78" s="10" t="s">
        <v>182</v>
      </c>
      <c r="C78" s="10" t="s">
        <v>183</v>
      </c>
      <c r="D78" s="11" t="s">
        <v>184</v>
      </c>
      <c r="E78" s="11" t="s">
        <v>185</v>
      </c>
      <c r="F78" s="11" t="s">
        <v>186</v>
      </c>
      <c r="G78" s="17">
        <v>6890</v>
      </c>
      <c r="H78" s="18">
        <v>0.5</v>
      </c>
      <c r="I78" s="21">
        <v>3400</v>
      </c>
    </row>
    <row r="79" spans="1:9">
      <c r="A79" s="9">
        <v>72</v>
      </c>
      <c r="B79" s="10" t="s">
        <v>187</v>
      </c>
      <c r="C79" s="10" t="s">
        <v>183</v>
      </c>
      <c r="D79" s="11" t="s">
        <v>184</v>
      </c>
      <c r="E79" s="11" t="s">
        <v>188</v>
      </c>
      <c r="F79" s="11" t="s">
        <v>35</v>
      </c>
      <c r="G79" s="17">
        <v>95381.89</v>
      </c>
      <c r="H79" s="18">
        <v>0.5</v>
      </c>
      <c r="I79" s="21">
        <v>46700</v>
      </c>
    </row>
    <row r="80" spans="1:9">
      <c r="A80" s="9">
        <v>73</v>
      </c>
      <c r="B80" s="10" t="s">
        <v>189</v>
      </c>
      <c r="C80" s="10" t="s">
        <v>183</v>
      </c>
      <c r="D80" s="11" t="s">
        <v>184</v>
      </c>
      <c r="E80" s="11" t="s">
        <v>190</v>
      </c>
      <c r="F80" s="11" t="s">
        <v>191</v>
      </c>
      <c r="G80" s="17">
        <v>21687</v>
      </c>
      <c r="H80" s="18">
        <v>0.5</v>
      </c>
      <c r="I80" s="21">
        <v>10800</v>
      </c>
    </row>
    <row r="81" spans="1:9">
      <c r="A81" s="9">
        <v>74</v>
      </c>
      <c r="B81" s="10" t="s">
        <v>192</v>
      </c>
      <c r="C81" s="10" t="s">
        <v>183</v>
      </c>
      <c r="D81" s="11" t="s">
        <v>184</v>
      </c>
      <c r="E81" s="11" t="s">
        <v>193</v>
      </c>
      <c r="F81" s="11" t="s">
        <v>194</v>
      </c>
      <c r="G81" s="17">
        <v>7325.96</v>
      </c>
      <c r="H81" s="18">
        <v>0.5</v>
      </c>
      <c r="I81" s="21">
        <v>3600</v>
      </c>
    </row>
    <row r="82" spans="1:9">
      <c r="A82" s="9">
        <v>75</v>
      </c>
      <c r="B82" s="10" t="s">
        <v>195</v>
      </c>
      <c r="C82" s="10" t="s">
        <v>183</v>
      </c>
      <c r="D82" s="11" t="s">
        <v>184</v>
      </c>
      <c r="E82" s="11" t="s">
        <v>196</v>
      </c>
      <c r="F82" s="11" t="s">
        <v>194</v>
      </c>
      <c r="G82" s="17">
        <v>9000</v>
      </c>
      <c r="H82" s="18">
        <v>0.5</v>
      </c>
      <c r="I82" s="21">
        <v>4500</v>
      </c>
    </row>
    <row r="83" spans="1:9">
      <c r="A83" s="9">
        <v>76</v>
      </c>
      <c r="B83" s="10" t="s">
        <v>197</v>
      </c>
      <c r="C83" s="10" t="s">
        <v>183</v>
      </c>
      <c r="D83" s="11" t="s">
        <v>198</v>
      </c>
      <c r="E83" s="11" t="s">
        <v>199</v>
      </c>
      <c r="F83" s="11" t="s">
        <v>35</v>
      </c>
      <c r="G83" s="17">
        <v>69950</v>
      </c>
      <c r="H83" s="18">
        <v>0.5</v>
      </c>
      <c r="I83" s="21">
        <v>34900</v>
      </c>
    </row>
    <row r="84" spans="1:9">
      <c r="A84" s="9">
        <v>77</v>
      </c>
      <c r="B84" s="10" t="s">
        <v>200</v>
      </c>
      <c r="C84" s="10" t="s">
        <v>183</v>
      </c>
      <c r="D84" s="11" t="s">
        <v>198</v>
      </c>
      <c r="E84" s="11" t="s">
        <v>201</v>
      </c>
      <c r="F84" s="11" t="s">
        <v>35</v>
      </c>
      <c r="G84" s="17">
        <v>69950</v>
      </c>
      <c r="H84" s="18">
        <v>0.5</v>
      </c>
      <c r="I84" s="21">
        <v>34900</v>
      </c>
    </row>
    <row r="85" spans="1:9">
      <c r="A85" s="9">
        <v>78</v>
      </c>
      <c r="B85" s="10" t="s">
        <v>202</v>
      </c>
      <c r="C85" s="10" t="s">
        <v>183</v>
      </c>
      <c r="D85" s="11" t="s">
        <v>203</v>
      </c>
      <c r="E85" s="11" t="s">
        <v>204</v>
      </c>
      <c r="F85" s="11" t="s">
        <v>194</v>
      </c>
      <c r="G85" s="17">
        <v>19210.88</v>
      </c>
      <c r="H85" s="18">
        <v>0.5</v>
      </c>
      <c r="I85" s="21">
        <v>9600</v>
      </c>
    </row>
    <row r="86" spans="1:9">
      <c r="A86" s="9">
        <v>79</v>
      </c>
      <c r="B86" s="10" t="s">
        <v>205</v>
      </c>
      <c r="C86" s="10" t="s">
        <v>183</v>
      </c>
      <c r="D86" s="11" t="s">
        <v>203</v>
      </c>
      <c r="E86" s="11" t="s">
        <v>206</v>
      </c>
      <c r="F86" s="11" t="s">
        <v>194</v>
      </c>
      <c r="G86" s="17">
        <v>17338.02</v>
      </c>
      <c r="H86" s="18">
        <v>0.5</v>
      </c>
      <c r="I86" s="21">
        <v>8600</v>
      </c>
    </row>
    <row r="87" spans="1:9">
      <c r="A87" s="9">
        <v>80</v>
      </c>
      <c r="B87" s="10" t="s">
        <v>207</v>
      </c>
      <c r="C87" s="10" t="s">
        <v>183</v>
      </c>
      <c r="D87" s="11" t="s">
        <v>203</v>
      </c>
      <c r="E87" s="11" t="s">
        <v>208</v>
      </c>
      <c r="F87" s="11" t="s">
        <v>194</v>
      </c>
      <c r="G87" s="17">
        <v>15427.79</v>
      </c>
      <c r="H87" s="18">
        <v>0.5</v>
      </c>
      <c r="I87" s="21">
        <v>7700</v>
      </c>
    </row>
    <row r="88" spans="1:9">
      <c r="A88" s="9">
        <v>81</v>
      </c>
      <c r="B88" s="10" t="s">
        <v>209</v>
      </c>
      <c r="C88" s="10" t="s">
        <v>183</v>
      </c>
      <c r="D88" s="11" t="s">
        <v>203</v>
      </c>
      <c r="E88" s="11" t="s">
        <v>210</v>
      </c>
      <c r="F88" s="11" t="s">
        <v>32</v>
      </c>
      <c r="G88" s="17">
        <v>7960.59</v>
      </c>
      <c r="H88" s="18">
        <v>0.5</v>
      </c>
      <c r="I88" s="21">
        <v>3800</v>
      </c>
    </row>
    <row r="89" spans="1:9">
      <c r="A89" s="9">
        <v>82</v>
      </c>
      <c r="B89" s="10" t="s">
        <v>211</v>
      </c>
      <c r="C89" s="10" t="s">
        <v>183</v>
      </c>
      <c r="D89" s="11" t="s">
        <v>203</v>
      </c>
      <c r="E89" s="11" t="s">
        <v>212</v>
      </c>
      <c r="F89" s="11" t="s">
        <v>32</v>
      </c>
      <c r="G89" s="17">
        <v>8576.09</v>
      </c>
      <c r="H89" s="18">
        <v>0.5</v>
      </c>
      <c r="I89" s="21">
        <v>4100</v>
      </c>
    </row>
    <row r="90" spans="1:9">
      <c r="A90" s="9">
        <v>83</v>
      </c>
      <c r="B90" s="10" t="s">
        <v>213</v>
      </c>
      <c r="C90" s="10" t="s">
        <v>183</v>
      </c>
      <c r="D90" s="11" t="s">
        <v>203</v>
      </c>
      <c r="E90" s="11" t="s">
        <v>214</v>
      </c>
      <c r="F90" s="11" t="s">
        <v>32</v>
      </c>
      <c r="G90" s="17">
        <v>23431.21</v>
      </c>
      <c r="H90" s="18">
        <v>0.5</v>
      </c>
      <c r="I90" s="21">
        <v>11700</v>
      </c>
    </row>
    <row r="91" s="1" customFormat="true" spans="1:9">
      <c r="A91" s="24"/>
      <c r="B91" s="25"/>
      <c r="C91" s="25" t="s">
        <v>215</v>
      </c>
      <c r="D91" s="26"/>
      <c r="E91" s="26"/>
      <c r="F91" s="26"/>
      <c r="G91" s="27">
        <f>SUM(G78:G90)</f>
        <v>372129.43</v>
      </c>
      <c r="H91" s="27">
        <f>SUM(H78:H90)</f>
        <v>6.5</v>
      </c>
      <c r="I91" s="27">
        <f>SUM(I78:I90)</f>
        <v>184300</v>
      </c>
    </row>
    <row r="92" spans="1:9">
      <c r="A92" s="9">
        <v>84</v>
      </c>
      <c r="B92" s="10" t="s">
        <v>216</v>
      </c>
      <c r="C92" s="10" t="s">
        <v>217</v>
      </c>
      <c r="D92" s="11" t="s">
        <v>218</v>
      </c>
      <c r="E92" s="11" t="s">
        <v>219</v>
      </c>
      <c r="F92" s="11" t="s">
        <v>220</v>
      </c>
      <c r="G92" s="17">
        <v>30740</v>
      </c>
      <c r="H92" s="18">
        <v>0.5</v>
      </c>
      <c r="I92" s="21">
        <v>15300</v>
      </c>
    </row>
    <row r="93" spans="1:9">
      <c r="A93" s="9">
        <v>85</v>
      </c>
      <c r="B93" s="10" t="s">
        <v>221</v>
      </c>
      <c r="C93" s="10" t="s">
        <v>217</v>
      </c>
      <c r="D93" s="11" t="s">
        <v>218</v>
      </c>
      <c r="E93" s="11" t="s">
        <v>222</v>
      </c>
      <c r="F93" s="11" t="s">
        <v>38</v>
      </c>
      <c r="G93" s="17">
        <v>46640</v>
      </c>
      <c r="H93" s="18">
        <v>0.5</v>
      </c>
      <c r="I93" s="21">
        <v>23300</v>
      </c>
    </row>
    <row r="94" spans="1:9">
      <c r="A94" s="9">
        <v>86</v>
      </c>
      <c r="B94" s="10" t="s">
        <v>223</v>
      </c>
      <c r="C94" s="10" t="s">
        <v>217</v>
      </c>
      <c r="D94" s="11" t="s">
        <v>218</v>
      </c>
      <c r="E94" s="11" t="s">
        <v>224</v>
      </c>
      <c r="F94" s="11" t="s">
        <v>38</v>
      </c>
      <c r="G94" s="17">
        <v>20000</v>
      </c>
      <c r="H94" s="18">
        <v>0.5</v>
      </c>
      <c r="I94" s="21">
        <v>10000</v>
      </c>
    </row>
    <row r="95" spans="1:9">
      <c r="A95" s="9">
        <v>87</v>
      </c>
      <c r="B95" s="10" t="s">
        <v>225</v>
      </c>
      <c r="C95" s="10" t="s">
        <v>217</v>
      </c>
      <c r="D95" s="11" t="s">
        <v>218</v>
      </c>
      <c r="E95" s="11" t="s">
        <v>226</v>
      </c>
      <c r="F95" s="11" t="s">
        <v>64</v>
      </c>
      <c r="G95" s="17">
        <v>42400</v>
      </c>
      <c r="H95" s="18">
        <v>0.5</v>
      </c>
      <c r="I95" s="21">
        <v>21200</v>
      </c>
    </row>
    <row r="96" spans="1:9">
      <c r="A96" s="9">
        <v>88</v>
      </c>
      <c r="B96" s="10" t="s">
        <v>227</v>
      </c>
      <c r="C96" s="10" t="s">
        <v>217</v>
      </c>
      <c r="D96" s="11" t="s">
        <v>228</v>
      </c>
      <c r="E96" s="11" t="s">
        <v>229</v>
      </c>
      <c r="F96" s="11" t="s">
        <v>230</v>
      </c>
      <c r="G96" s="17">
        <v>31800</v>
      </c>
      <c r="H96" s="18">
        <v>0.5</v>
      </c>
      <c r="I96" s="21">
        <v>15900</v>
      </c>
    </row>
    <row r="97" spans="1:9">
      <c r="A97" s="9">
        <v>89</v>
      </c>
      <c r="B97" s="10" t="s">
        <v>231</v>
      </c>
      <c r="C97" s="10" t="s">
        <v>217</v>
      </c>
      <c r="D97" s="11" t="s">
        <v>228</v>
      </c>
      <c r="E97" s="11" t="s">
        <v>232</v>
      </c>
      <c r="F97" s="11" t="s">
        <v>230</v>
      </c>
      <c r="G97" s="17">
        <v>21200</v>
      </c>
      <c r="H97" s="18">
        <v>0.5</v>
      </c>
      <c r="I97" s="21">
        <v>10600</v>
      </c>
    </row>
    <row r="98" spans="1:9">
      <c r="A98" s="9">
        <v>90</v>
      </c>
      <c r="B98" s="10" t="s">
        <v>233</v>
      </c>
      <c r="C98" s="10" t="s">
        <v>217</v>
      </c>
      <c r="D98" s="11" t="s">
        <v>234</v>
      </c>
      <c r="E98" s="11" t="s">
        <v>235</v>
      </c>
      <c r="F98" s="11" t="s">
        <v>194</v>
      </c>
      <c r="G98" s="17">
        <v>70000</v>
      </c>
      <c r="H98" s="18">
        <v>0.5</v>
      </c>
      <c r="I98" s="21">
        <v>35000</v>
      </c>
    </row>
    <row r="99" spans="1:9">
      <c r="A99" s="9">
        <v>91</v>
      </c>
      <c r="B99" s="10" t="s">
        <v>236</v>
      </c>
      <c r="C99" s="10" t="s">
        <v>217</v>
      </c>
      <c r="D99" s="11" t="s">
        <v>234</v>
      </c>
      <c r="E99" s="11" t="s">
        <v>237</v>
      </c>
      <c r="F99" s="11" t="s">
        <v>194</v>
      </c>
      <c r="G99" s="17">
        <v>70000</v>
      </c>
      <c r="H99" s="18">
        <v>0.5</v>
      </c>
      <c r="I99" s="21">
        <v>35000</v>
      </c>
    </row>
    <row r="100" spans="1:9">
      <c r="A100" s="9">
        <v>92</v>
      </c>
      <c r="B100" s="10" t="s">
        <v>238</v>
      </c>
      <c r="C100" s="10" t="s">
        <v>217</v>
      </c>
      <c r="D100" s="11" t="s">
        <v>234</v>
      </c>
      <c r="E100" s="11" t="s">
        <v>239</v>
      </c>
      <c r="F100" s="11" t="s">
        <v>194</v>
      </c>
      <c r="G100" s="17">
        <v>70000</v>
      </c>
      <c r="H100" s="18">
        <v>0.5</v>
      </c>
      <c r="I100" s="21">
        <v>35000</v>
      </c>
    </row>
    <row r="101" spans="1:9">
      <c r="A101" s="9">
        <v>93</v>
      </c>
      <c r="B101" s="10" t="s">
        <v>240</v>
      </c>
      <c r="C101" s="10" t="s">
        <v>217</v>
      </c>
      <c r="D101" s="11" t="s">
        <v>234</v>
      </c>
      <c r="E101" s="11" t="s">
        <v>241</v>
      </c>
      <c r="F101" s="11" t="s">
        <v>194</v>
      </c>
      <c r="G101" s="17">
        <v>70000</v>
      </c>
      <c r="H101" s="18">
        <v>0.5</v>
      </c>
      <c r="I101" s="21">
        <v>35000</v>
      </c>
    </row>
    <row r="102" spans="1:9">
      <c r="A102" s="9">
        <v>94</v>
      </c>
      <c r="B102" s="10" t="s">
        <v>242</v>
      </c>
      <c r="C102" s="10" t="s">
        <v>217</v>
      </c>
      <c r="D102" s="11" t="s">
        <v>234</v>
      </c>
      <c r="E102" s="11" t="s">
        <v>243</v>
      </c>
      <c r="F102" s="11" t="s">
        <v>194</v>
      </c>
      <c r="G102" s="17">
        <v>56028.5714285714</v>
      </c>
      <c r="H102" s="18">
        <v>0.5</v>
      </c>
      <c r="I102" s="21">
        <v>28000</v>
      </c>
    </row>
    <row r="103" spans="1:9">
      <c r="A103" s="9">
        <v>95</v>
      </c>
      <c r="B103" s="10" t="s">
        <v>244</v>
      </c>
      <c r="C103" s="10" t="s">
        <v>217</v>
      </c>
      <c r="D103" s="11" t="s">
        <v>234</v>
      </c>
      <c r="E103" s="11" t="s">
        <v>245</v>
      </c>
      <c r="F103" s="11" t="s">
        <v>194</v>
      </c>
      <c r="G103" s="17">
        <v>56028.5714285714</v>
      </c>
      <c r="H103" s="18">
        <v>0.5</v>
      </c>
      <c r="I103" s="21">
        <v>28000</v>
      </c>
    </row>
    <row r="104" spans="1:9">
      <c r="A104" s="9">
        <v>96</v>
      </c>
      <c r="B104" s="10" t="s">
        <v>246</v>
      </c>
      <c r="C104" s="10" t="s">
        <v>217</v>
      </c>
      <c r="D104" s="11" t="s">
        <v>234</v>
      </c>
      <c r="E104" s="11" t="s">
        <v>247</v>
      </c>
      <c r="F104" s="11" t="s">
        <v>194</v>
      </c>
      <c r="G104" s="17">
        <v>56028.5714285714</v>
      </c>
      <c r="H104" s="18">
        <v>0.5</v>
      </c>
      <c r="I104" s="21">
        <v>28000</v>
      </c>
    </row>
    <row r="105" spans="1:9">
      <c r="A105" s="9">
        <v>97</v>
      </c>
      <c r="B105" s="10" t="s">
        <v>248</v>
      </c>
      <c r="C105" s="10" t="s">
        <v>217</v>
      </c>
      <c r="D105" s="11" t="s">
        <v>234</v>
      </c>
      <c r="E105" s="11" t="s">
        <v>249</v>
      </c>
      <c r="F105" s="11" t="s">
        <v>194</v>
      </c>
      <c r="G105" s="17">
        <v>56028.5714285714</v>
      </c>
      <c r="H105" s="18">
        <v>0.5</v>
      </c>
      <c r="I105" s="21">
        <v>28000</v>
      </c>
    </row>
    <row r="106" spans="1:9">
      <c r="A106" s="9">
        <v>98</v>
      </c>
      <c r="B106" s="10" t="s">
        <v>250</v>
      </c>
      <c r="C106" s="10" t="s">
        <v>217</v>
      </c>
      <c r="D106" s="11" t="s">
        <v>234</v>
      </c>
      <c r="E106" s="11" t="s">
        <v>251</v>
      </c>
      <c r="F106" s="11" t="s">
        <v>194</v>
      </c>
      <c r="G106" s="17">
        <v>56028.5714285714</v>
      </c>
      <c r="H106" s="18">
        <v>0.5</v>
      </c>
      <c r="I106" s="21">
        <v>28000</v>
      </c>
    </row>
    <row r="107" spans="1:9">
      <c r="A107" s="9">
        <v>99</v>
      </c>
      <c r="B107" s="10" t="s">
        <v>252</v>
      </c>
      <c r="C107" s="10" t="s">
        <v>217</v>
      </c>
      <c r="D107" s="11" t="s">
        <v>234</v>
      </c>
      <c r="E107" s="11" t="s">
        <v>253</v>
      </c>
      <c r="F107" s="11" t="s">
        <v>194</v>
      </c>
      <c r="G107" s="17">
        <v>56028.5714285714</v>
      </c>
      <c r="H107" s="18">
        <v>0.5</v>
      </c>
      <c r="I107" s="22">
        <v>20000</v>
      </c>
    </row>
    <row r="108" s="1" customFormat="true" spans="1:9">
      <c r="A108" s="24"/>
      <c r="B108" s="25"/>
      <c r="C108" s="25" t="s">
        <v>254</v>
      </c>
      <c r="D108" s="26"/>
      <c r="E108" s="26"/>
      <c r="F108" s="26"/>
      <c r="G108" s="27">
        <f>SUM(G92:G107)</f>
        <v>808951.428571429</v>
      </c>
      <c r="H108" s="27">
        <f>SUM(H92:H107)</f>
        <v>8</v>
      </c>
      <c r="I108" s="27">
        <f>SUM(I92:I107)</f>
        <v>396300</v>
      </c>
    </row>
    <row r="109" spans="1:9">
      <c r="A109" s="9">
        <v>100</v>
      </c>
      <c r="B109" s="10" t="s">
        <v>255</v>
      </c>
      <c r="C109" s="10" t="s">
        <v>256</v>
      </c>
      <c r="D109" s="11" t="s">
        <v>257</v>
      </c>
      <c r="E109" s="11" t="s">
        <v>258</v>
      </c>
      <c r="F109" s="11" t="s">
        <v>35</v>
      </c>
      <c r="G109" s="17">
        <v>130403</v>
      </c>
      <c r="H109" s="18">
        <v>0.5</v>
      </c>
      <c r="I109" s="22">
        <v>30000</v>
      </c>
    </row>
    <row r="110" spans="1:9">
      <c r="A110" s="9">
        <v>101</v>
      </c>
      <c r="B110" s="10" t="s">
        <v>259</v>
      </c>
      <c r="C110" s="10" t="s">
        <v>256</v>
      </c>
      <c r="D110" s="11" t="s">
        <v>260</v>
      </c>
      <c r="E110" s="11" t="s">
        <v>261</v>
      </c>
      <c r="F110" s="11" t="s">
        <v>41</v>
      </c>
      <c r="G110" s="17">
        <v>6980</v>
      </c>
      <c r="H110" s="18">
        <v>0.5</v>
      </c>
      <c r="I110" s="23">
        <v>3400</v>
      </c>
    </row>
    <row r="111" spans="1:9">
      <c r="A111" s="9">
        <v>102</v>
      </c>
      <c r="B111" s="10" t="s">
        <v>262</v>
      </c>
      <c r="C111" s="10" t="s">
        <v>256</v>
      </c>
      <c r="D111" s="11" t="s">
        <v>260</v>
      </c>
      <c r="E111" s="28" t="s">
        <v>263</v>
      </c>
      <c r="F111" s="11" t="s">
        <v>41</v>
      </c>
      <c r="G111" s="17">
        <v>7350</v>
      </c>
      <c r="H111" s="18">
        <v>0.5</v>
      </c>
      <c r="I111" s="23">
        <v>3600</v>
      </c>
    </row>
    <row r="112" spans="1:9">
      <c r="A112" s="9">
        <v>103</v>
      </c>
      <c r="B112" s="10" t="s">
        <v>264</v>
      </c>
      <c r="C112" s="10" t="s">
        <v>256</v>
      </c>
      <c r="D112" s="11" t="s">
        <v>260</v>
      </c>
      <c r="E112" s="28" t="s">
        <v>265</v>
      </c>
      <c r="F112" s="11" t="s">
        <v>41</v>
      </c>
      <c r="G112" s="17">
        <v>8080</v>
      </c>
      <c r="H112" s="18">
        <v>0.5</v>
      </c>
      <c r="I112" s="23">
        <v>4000</v>
      </c>
    </row>
    <row r="113" spans="1:9">
      <c r="A113" s="9">
        <v>104</v>
      </c>
      <c r="B113" s="10" t="s">
        <v>266</v>
      </c>
      <c r="C113" s="10" t="s">
        <v>256</v>
      </c>
      <c r="D113" s="11" t="s">
        <v>260</v>
      </c>
      <c r="E113" s="28" t="s">
        <v>267</v>
      </c>
      <c r="F113" s="11" t="s">
        <v>41</v>
      </c>
      <c r="G113" s="17">
        <v>9500</v>
      </c>
      <c r="H113" s="18">
        <v>0.5</v>
      </c>
      <c r="I113" s="23">
        <v>4700</v>
      </c>
    </row>
    <row r="114" spans="1:9">
      <c r="A114" s="9">
        <v>105</v>
      </c>
      <c r="B114" s="10" t="s">
        <v>268</v>
      </c>
      <c r="C114" s="10" t="s">
        <v>256</v>
      </c>
      <c r="D114" s="11" t="s">
        <v>260</v>
      </c>
      <c r="E114" s="28" t="s">
        <v>269</v>
      </c>
      <c r="F114" s="11" t="s">
        <v>41</v>
      </c>
      <c r="G114" s="17">
        <v>6410</v>
      </c>
      <c r="H114" s="18">
        <v>0.5</v>
      </c>
      <c r="I114" s="23">
        <v>3200</v>
      </c>
    </row>
    <row r="115" spans="1:9">
      <c r="A115" s="9">
        <v>106</v>
      </c>
      <c r="B115" s="10" t="s">
        <v>270</v>
      </c>
      <c r="C115" s="10" t="s">
        <v>256</v>
      </c>
      <c r="D115" s="11" t="s">
        <v>260</v>
      </c>
      <c r="E115" s="11" t="s">
        <v>271</v>
      </c>
      <c r="F115" s="11" t="s">
        <v>41</v>
      </c>
      <c r="G115" s="17">
        <v>25288</v>
      </c>
      <c r="H115" s="18">
        <v>0.5</v>
      </c>
      <c r="I115" s="23">
        <f>12600-1500</f>
        <v>11100</v>
      </c>
    </row>
    <row r="116" spans="1:9">
      <c r="A116" s="9">
        <v>107</v>
      </c>
      <c r="B116" s="10" t="s">
        <v>272</v>
      </c>
      <c r="C116" s="10" t="s">
        <v>256</v>
      </c>
      <c r="D116" s="11" t="s">
        <v>273</v>
      </c>
      <c r="E116" s="11" t="s">
        <v>274</v>
      </c>
      <c r="F116" s="11" t="s">
        <v>28</v>
      </c>
      <c r="G116" s="17">
        <v>80000</v>
      </c>
      <c r="H116" s="18">
        <v>0.5</v>
      </c>
      <c r="I116" s="21">
        <v>40000</v>
      </c>
    </row>
    <row r="117" spans="1:9">
      <c r="A117" s="9">
        <v>108</v>
      </c>
      <c r="B117" s="10" t="s">
        <v>275</v>
      </c>
      <c r="C117" s="10" t="s">
        <v>256</v>
      </c>
      <c r="D117" s="11" t="s">
        <v>273</v>
      </c>
      <c r="E117" s="11" t="s">
        <v>276</v>
      </c>
      <c r="F117" s="11" t="s">
        <v>35</v>
      </c>
      <c r="G117" s="17">
        <v>12699.23</v>
      </c>
      <c r="H117" s="18">
        <v>0.5</v>
      </c>
      <c r="I117" s="21">
        <v>6300</v>
      </c>
    </row>
    <row r="118" spans="1:9">
      <c r="A118" s="9">
        <v>109</v>
      </c>
      <c r="B118" s="10" t="s">
        <v>277</v>
      </c>
      <c r="C118" s="10" t="s">
        <v>256</v>
      </c>
      <c r="D118" s="11" t="s">
        <v>273</v>
      </c>
      <c r="E118" s="11" t="s">
        <v>278</v>
      </c>
      <c r="F118" s="11" t="s">
        <v>35</v>
      </c>
      <c r="G118" s="17">
        <v>18586.27</v>
      </c>
      <c r="H118" s="18">
        <v>0.5</v>
      </c>
      <c r="I118" s="21">
        <v>9200</v>
      </c>
    </row>
    <row r="119" spans="1:9">
      <c r="A119" s="9">
        <v>110</v>
      </c>
      <c r="B119" s="10" t="s">
        <v>279</v>
      </c>
      <c r="C119" s="10" t="s">
        <v>256</v>
      </c>
      <c r="D119" s="11" t="s">
        <v>273</v>
      </c>
      <c r="E119" s="11" t="s">
        <v>280</v>
      </c>
      <c r="F119" s="11" t="s">
        <v>35</v>
      </c>
      <c r="G119" s="17">
        <v>6256.86</v>
      </c>
      <c r="H119" s="18">
        <v>0.5</v>
      </c>
      <c r="I119" s="21">
        <v>3100</v>
      </c>
    </row>
    <row r="120" s="1" customFormat="true" spans="1:9">
      <c r="A120" s="24"/>
      <c r="B120" s="25"/>
      <c r="C120" s="25" t="s">
        <v>281</v>
      </c>
      <c r="D120" s="26"/>
      <c r="E120" s="26"/>
      <c r="F120" s="26"/>
      <c r="G120" s="27">
        <f>SUM(G109:G119)</f>
        <v>311553.36</v>
      </c>
      <c r="H120" s="27">
        <f>SUM(H109:H119)</f>
        <v>5.5</v>
      </c>
      <c r="I120" s="27">
        <f>SUM(I109:I119)</f>
        <v>118600</v>
      </c>
    </row>
    <row r="121" spans="1:9">
      <c r="A121" s="9">
        <v>111</v>
      </c>
      <c r="B121" s="10" t="s">
        <v>282</v>
      </c>
      <c r="C121" s="10" t="s">
        <v>283</v>
      </c>
      <c r="D121" s="11" t="s">
        <v>284</v>
      </c>
      <c r="E121" s="11" t="s">
        <v>285</v>
      </c>
      <c r="F121" s="11" t="s">
        <v>24</v>
      </c>
      <c r="G121" s="17">
        <v>100000</v>
      </c>
      <c r="H121" s="18">
        <v>0.5</v>
      </c>
      <c r="I121" s="22">
        <v>30000</v>
      </c>
    </row>
    <row r="122" spans="1:9">
      <c r="A122" s="9">
        <v>112</v>
      </c>
      <c r="B122" s="10" t="s">
        <v>286</v>
      </c>
      <c r="C122" s="10" t="s">
        <v>283</v>
      </c>
      <c r="D122" s="11" t="s">
        <v>287</v>
      </c>
      <c r="E122" s="11" t="s">
        <v>288</v>
      </c>
      <c r="F122" s="11" t="s">
        <v>28</v>
      </c>
      <c r="G122" s="17">
        <v>117500</v>
      </c>
      <c r="H122" s="18">
        <v>0.5</v>
      </c>
      <c r="I122" s="22">
        <v>30000</v>
      </c>
    </row>
    <row r="123" s="1" customFormat="true" spans="1:9">
      <c r="A123" s="24"/>
      <c r="B123" s="25"/>
      <c r="C123" s="25" t="s">
        <v>289</v>
      </c>
      <c r="D123" s="26"/>
      <c r="E123" s="26"/>
      <c r="F123" s="26"/>
      <c r="G123" s="27">
        <f>SUM(G121:G122)</f>
        <v>217500</v>
      </c>
      <c r="H123" s="27">
        <f t="shared" ref="H123:I123" si="0">SUM(H121:H122)</f>
        <v>1</v>
      </c>
      <c r="I123" s="27">
        <f t="shared" si="0"/>
        <v>60000</v>
      </c>
    </row>
    <row r="124" spans="1:9">
      <c r="A124" s="9">
        <v>113</v>
      </c>
      <c r="B124" s="10" t="s">
        <v>290</v>
      </c>
      <c r="C124" s="10" t="s">
        <v>291</v>
      </c>
      <c r="D124" s="11" t="s">
        <v>292</v>
      </c>
      <c r="E124" s="11" t="s">
        <v>293</v>
      </c>
      <c r="F124" s="11" t="s">
        <v>28</v>
      </c>
      <c r="G124" s="17">
        <v>7500</v>
      </c>
      <c r="H124" s="18">
        <v>0.5</v>
      </c>
      <c r="I124" s="21">
        <v>3700</v>
      </c>
    </row>
    <row r="125" spans="1:9">
      <c r="A125" s="9">
        <v>114</v>
      </c>
      <c r="B125" s="10" t="s">
        <v>294</v>
      </c>
      <c r="C125" s="10" t="s">
        <v>291</v>
      </c>
      <c r="D125" s="11" t="s">
        <v>292</v>
      </c>
      <c r="E125" s="11" t="s">
        <v>295</v>
      </c>
      <c r="F125" s="11" t="s">
        <v>28</v>
      </c>
      <c r="G125" s="17">
        <v>74700</v>
      </c>
      <c r="H125" s="18">
        <v>0.5</v>
      </c>
      <c r="I125" s="21">
        <v>37300</v>
      </c>
    </row>
    <row r="126" spans="1:9">
      <c r="A126" s="9">
        <v>115</v>
      </c>
      <c r="B126" s="10" t="s">
        <v>296</v>
      </c>
      <c r="C126" s="10" t="s">
        <v>291</v>
      </c>
      <c r="D126" s="11" t="s">
        <v>292</v>
      </c>
      <c r="E126" s="11" t="s">
        <v>297</v>
      </c>
      <c r="F126" s="11" t="s">
        <v>28</v>
      </c>
      <c r="G126" s="17">
        <v>51500</v>
      </c>
      <c r="H126" s="18">
        <v>0.5</v>
      </c>
      <c r="I126" s="21">
        <v>25700</v>
      </c>
    </row>
    <row r="127" spans="1:9">
      <c r="A127" s="9">
        <v>116</v>
      </c>
      <c r="B127" s="10" t="s">
        <v>298</v>
      </c>
      <c r="C127" s="10" t="s">
        <v>291</v>
      </c>
      <c r="D127" s="11" t="s">
        <v>292</v>
      </c>
      <c r="E127" s="11" t="s">
        <v>299</v>
      </c>
      <c r="F127" s="11" t="s">
        <v>28</v>
      </c>
      <c r="G127" s="17">
        <v>49188</v>
      </c>
      <c r="H127" s="18">
        <v>0.5</v>
      </c>
      <c r="I127" s="21">
        <v>24500</v>
      </c>
    </row>
    <row r="128" spans="1:9">
      <c r="A128" s="9">
        <v>117</v>
      </c>
      <c r="B128" s="10" t="s">
        <v>300</v>
      </c>
      <c r="C128" s="10" t="s">
        <v>291</v>
      </c>
      <c r="D128" s="11" t="s">
        <v>292</v>
      </c>
      <c r="E128" s="11" t="s">
        <v>301</v>
      </c>
      <c r="F128" s="11" t="s">
        <v>28</v>
      </c>
      <c r="G128" s="17">
        <v>37000</v>
      </c>
      <c r="H128" s="18">
        <v>0.5</v>
      </c>
      <c r="I128" s="21">
        <v>18500</v>
      </c>
    </row>
    <row r="129" spans="1:9">
      <c r="A129" s="9">
        <v>118</v>
      </c>
      <c r="B129" s="10" t="s">
        <v>302</v>
      </c>
      <c r="C129" s="10" t="s">
        <v>291</v>
      </c>
      <c r="D129" s="11" t="s">
        <v>292</v>
      </c>
      <c r="E129" s="11" t="s">
        <v>303</v>
      </c>
      <c r="F129" s="11" t="s">
        <v>28</v>
      </c>
      <c r="G129" s="17">
        <v>30000</v>
      </c>
      <c r="H129" s="18">
        <v>0.5</v>
      </c>
      <c r="I129" s="21">
        <v>15000</v>
      </c>
    </row>
    <row r="130" spans="1:9">
      <c r="A130" s="9">
        <v>119</v>
      </c>
      <c r="B130" s="10" t="s">
        <v>304</v>
      </c>
      <c r="C130" s="10" t="s">
        <v>291</v>
      </c>
      <c r="D130" s="11" t="s">
        <v>292</v>
      </c>
      <c r="E130" s="11" t="s">
        <v>305</v>
      </c>
      <c r="F130" s="11" t="s">
        <v>28</v>
      </c>
      <c r="G130" s="17">
        <v>5000</v>
      </c>
      <c r="H130" s="18">
        <v>0.5</v>
      </c>
      <c r="I130" s="21">
        <v>2500</v>
      </c>
    </row>
    <row r="131" s="1" customFormat="true" spans="1:9">
      <c r="A131" s="24"/>
      <c r="B131" s="25"/>
      <c r="C131" s="25" t="s">
        <v>306</v>
      </c>
      <c r="D131" s="26"/>
      <c r="E131" s="26"/>
      <c r="F131" s="26"/>
      <c r="G131" s="27">
        <f>SUM(G124:G130)</f>
        <v>254888</v>
      </c>
      <c r="H131" s="27">
        <f t="shared" ref="H131:I131" si="1">SUM(H124:H130)</f>
        <v>3.5</v>
      </c>
      <c r="I131" s="27">
        <f t="shared" si="1"/>
        <v>127200</v>
      </c>
    </row>
    <row r="132" spans="1:9">
      <c r="A132" s="9">
        <v>120</v>
      </c>
      <c r="B132" s="10" t="s">
        <v>307</v>
      </c>
      <c r="C132" s="10" t="s">
        <v>308</v>
      </c>
      <c r="D132" s="11" t="s">
        <v>309</v>
      </c>
      <c r="E132" s="11" t="s">
        <v>310</v>
      </c>
      <c r="F132" s="11" t="s">
        <v>28</v>
      </c>
      <c r="G132" s="17">
        <v>50445.5</v>
      </c>
      <c r="H132" s="18">
        <v>0.5</v>
      </c>
      <c r="I132" s="21">
        <v>25200</v>
      </c>
    </row>
    <row r="133" s="1" customFormat="true" spans="1:9">
      <c r="A133" s="24"/>
      <c r="B133" s="25"/>
      <c r="C133" s="25" t="s">
        <v>311</v>
      </c>
      <c r="D133" s="26"/>
      <c r="E133" s="26"/>
      <c r="F133" s="26"/>
      <c r="G133" s="27">
        <f>SUM(G132)</f>
        <v>50445.5</v>
      </c>
      <c r="H133" s="27">
        <f t="shared" ref="H133:I133" si="2">SUM(H132)</f>
        <v>0.5</v>
      </c>
      <c r="I133" s="27">
        <f t="shared" si="2"/>
        <v>25200</v>
      </c>
    </row>
    <row r="134" spans="1:9">
      <c r="A134" s="9">
        <v>121</v>
      </c>
      <c r="B134" s="10" t="s">
        <v>312</v>
      </c>
      <c r="C134" s="10" t="s">
        <v>313</v>
      </c>
      <c r="D134" s="11" t="s">
        <v>314</v>
      </c>
      <c r="E134" s="11" t="s">
        <v>315</v>
      </c>
      <c r="F134" s="11" t="s">
        <v>24</v>
      </c>
      <c r="G134" s="17">
        <v>17000</v>
      </c>
      <c r="H134" s="18">
        <v>0.5</v>
      </c>
      <c r="I134" s="21">
        <v>8500</v>
      </c>
    </row>
    <row r="135" s="1" customFormat="true" spans="1:9">
      <c r="A135" s="24"/>
      <c r="B135" s="24"/>
      <c r="C135" s="25" t="s">
        <v>316</v>
      </c>
      <c r="D135" s="29"/>
      <c r="E135" s="29"/>
      <c r="F135" s="29"/>
      <c r="G135" s="30">
        <f>SUM(G134)</f>
        <v>17000</v>
      </c>
      <c r="H135" s="30">
        <f t="shared" ref="H135:I135" si="3">SUM(H134)</f>
        <v>0.5</v>
      </c>
      <c r="I135" s="30">
        <f t="shared" si="3"/>
        <v>8500</v>
      </c>
    </row>
    <row r="136" s="1" customFormat="true" spans="1:9">
      <c r="A136" s="24"/>
      <c r="B136" s="24"/>
      <c r="C136" s="24" t="s">
        <v>317</v>
      </c>
      <c r="D136" s="29"/>
      <c r="E136" s="29"/>
      <c r="F136" s="29"/>
      <c r="G136" s="30">
        <f>G135+G133+G131+G123+G120+G108+G91+G77+G73+G69+G67</f>
        <v>7017449.87817143</v>
      </c>
      <c r="H136" s="30">
        <f>H135+H133+H131+H123+H120+H108+H91+H77+H73+H69+H67</f>
        <v>60.5</v>
      </c>
      <c r="I136" s="30">
        <f>I135+I133+I131+I123+I120+I108+I91+I77+I73+I69+I67</f>
        <v>2229000</v>
      </c>
    </row>
  </sheetData>
  <autoFilter ref="A3:I136">
    <extLst/>
  </autoFilter>
  <sortState ref="B4:L126">
    <sortCondition ref="D4:D126"/>
  </sortState>
  <mergeCells count="1">
    <mergeCell ref="A1:I1"/>
  </mergeCells>
  <pageMargins left="0.7" right="0.7" top="0.75" bottom="0.75" header="0.3" footer="0.3"/>
  <pageSetup paperSize="9" scale="8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16"/>
  <sheetViews>
    <sheetView workbookViewId="0">
      <selection activeCell="F10" sqref="F10"/>
    </sheetView>
  </sheetViews>
  <sheetFormatPr defaultColWidth="9" defaultRowHeight="13.5" outlineLevelCol="2"/>
  <sheetData>
    <row r="1" spans="2:3">
      <c r="B1" t="s">
        <v>12</v>
      </c>
      <c r="C1">
        <v>1</v>
      </c>
    </row>
    <row r="2" spans="2:3">
      <c r="B2" t="s">
        <v>158</v>
      </c>
      <c r="C2">
        <v>2</v>
      </c>
    </row>
    <row r="3" spans="2:3">
      <c r="B3" t="s">
        <v>318</v>
      </c>
      <c r="C3">
        <v>3</v>
      </c>
    </row>
    <row r="4" spans="2:3">
      <c r="B4" t="s">
        <v>319</v>
      </c>
      <c r="C4">
        <v>4</v>
      </c>
    </row>
    <row r="5" spans="2:3">
      <c r="B5" t="s">
        <v>162</v>
      </c>
      <c r="C5">
        <v>5</v>
      </c>
    </row>
    <row r="6" spans="2:3">
      <c r="B6" t="s">
        <v>174</v>
      </c>
      <c r="C6">
        <v>6</v>
      </c>
    </row>
    <row r="7" spans="2:3">
      <c r="B7" t="s">
        <v>320</v>
      </c>
      <c r="C7">
        <v>7</v>
      </c>
    </row>
    <row r="8" spans="2:3">
      <c r="B8" t="s">
        <v>183</v>
      </c>
      <c r="C8">
        <v>8</v>
      </c>
    </row>
    <row r="9" spans="2:3">
      <c r="B9" t="s">
        <v>217</v>
      </c>
      <c r="C9">
        <v>9</v>
      </c>
    </row>
    <row r="10" spans="2:3">
      <c r="B10" t="s">
        <v>256</v>
      </c>
      <c r="C10">
        <v>10</v>
      </c>
    </row>
    <row r="11" spans="2:3">
      <c r="B11" t="s">
        <v>283</v>
      </c>
      <c r="C11">
        <v>11</v>
      </c>
    </row>
    <row r="12" spans="2:3">
      <c r="B12" t="s">
        <v>291</v>
      </c>
      <c r="C12">
        <v>12</v>
      </c>
    </row>
    <row r="13" spans="2:3">
      <c r="B13" t="s">
        <v>321</v>
      </c>
      <c r="C13">
        <v>13</v>
      </c>
    </row>
    <row r="14" spans="2:3">
      <c r="B14" t="s">
        <v>308</v>
      </c>
      <c r="C14">
        <v>14</v>
      </c>
    </row>
    <row r="15" spans="2:3">
      <c r="B15" t="s">
        <v>313</v>
      </c>
      <c r="C15">
        <v>15</v>
      </c>
    </row>
    <row r="16" spans="2:3">
      <c r="B16" t="s">
        <v>322</v>
      </c>
      <c r="C16">
        <v>16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sugon</cp:lastModifiedBy>
  <dcterms:created xsi:type="dcterms:W3CDTF">2006-09-16T08:00:00Z</dcterms:created>
  <dcterms:modified xsi:type="dcterms:W3CDTF">2021-10-07T14:46:19Z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