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700"/>
  </bookViews>
  <sheets>
    <sheet name="场地补贴" sheetId="1" r:id="rId1"/>
    <sheet name="管理服务补贴" sheetId="3" r:id="rId2"/>
    <sheet name="电费采暖费补贴" sheetId="2" r:id="rId3"/>
  </sheets>
  <definedNames>
    <definedName name="_xlnm._FilterDatabase" localSheetId="0" hidden="1">场地补贴!$A$1:$N$19</definedName>
    <definedName name="_xlnm._FilterDatabase" localSheetId="1" hidden="1">管理服务补贴!$A$1:$N$19</definedName>
  </definedNames>
  <calcPr calcId="144525"/>
</workbook>
</file>

<file path=xl/sharedStrings.xml><?xml version="1.0" encoding="utf-8"?>
<sst xmlns="http://schemas.openxmlformats.org/spreadsheetml/2006/main" count="170" uniqueCount="80">
  <si>
    <t>市本级创业孵化基地2020年第一批场地租赁补贴资金入驻实体明细表</t>
  </si>
  <si>
    <t xml:space="preserve">基地名称：邯郸市双创空间创业孵化基地
</t>
  </si>
  <si>
    <t>序号</t>
  </si>
  <si>
    <t>房号</t>
  </si>
  <si>
    <t xml:space="preserve"> 姓名</t>
  </si>
  <si>
    <t>身份证号</t>
  </si>
  <si>
    <t>单位名称</t>
  </si>
  <si>
    <t>协议时间</t>
  </si>
  <si>
    <t>执照时间</t>
  </si>
  <si>
    <t>期满时间</t>
  </si>
  <si>
    <t>补贴开始时间</t>
  </si>
  <si>
    <t>补贴截止时间</t>
  </si>
  <si>
    <t>天数</t>
  </si>
  <si>
    <t>补贴标准：1.5元/天/平米）</t>
  </si>
  <si>
    <t>计租面积</t>
  </si>
  <si>
    <t>补贴金额（计租面积*天数*补贴标准）</t>
  </si>
  <si>
    <t>327-1</t>
  </si>
  <si>
    <t>郭英杰</t>
  </si>
  <si>
    <t>130402199902033018</t>
  </si>
  <si>
    <t>邯郸市数字跳动网络科技有限公司</t>
  </si>
  <si>
    <t>327-8</t>
  </si>
  <si>
    <t>张洪</t>
  </si>
  <si>
    <t>130406198502280635</t>
  </si>
  <si>
    <t>河北智博奇越企业管理咨询有限公司</t>
  </si>
  <si>
    <t>327-7</t>
  </si>
  <si>
    <t>丛宁</t>
  </si>
  <si>
    <t>13053519760520243X</t>
  </si>
  <si>
    <t>邯郸市丛和健农业科技开发有限公司</t>
  </si>
  <si>
    <t>330-1</t>
  </si>
  <si>
    <t>纪静</t>
  </si>
  <si>
    <t>130425199308065820</t>
  </si>
  <si>
    <t>邯郸市邯山区纪静教育咨询有限公司</t>
  </si>
  <si>
    <t>330-5</t>
  </si>
  <si>
    <t>田玉双</t>
  </si>
  <si>
    <t>130430198109150543</t>
  </si>
  <si>
    <t>邯郸市邯山区金汐农业科技服务部</t>
  </si>
  <si>
    <t>330-3</t>
  </si>
  <si>
    <t>吴慧敏</t>
  </si>
  <si>
    <t>130403198101261223</t>
  </si>
  <si>
    <t>河北嘉猊电气科技有限公司</t>
  </si>
  <si>
    <t>329-9</t>
  </si>
  <si>
    <t>高国</t>
  </si>
  <si>
    <t>133030197312120733</t>
  </si>
  <si>
    <t>邯郸业润液压科技有限公司</t>
  </si>
  <si>
    <t>328-8</t>
  </si>
  <si>
    <t>王玲玲</t>
  </si>
  <si>
    <t>130421198910270042</t>
  </si>
  <si>
    <t>邯郸市普奇贸易有限公司</t>
  </si>
  <si>
    <t>耿佳乐</t>
  </si>
  <si>
    <t>130402200003120017</t>
  </si>
  <si>
    <t>邯郸市虚幻科技开发有限责任公司</t>
  </si>
  <si>
    <t>329-3</t>
  </si>
  <si>
    <t>吴庆田</t>
  </si>
  <si>
    <t>130402196812152490</t>
  </si>
  <si>
    <t>河北擎天环保工程有限公司</t>
  </si>
  <si>
    <t>2107-02</t>
  </si>
  <si>
    <t>温贵盛</t>
  </si>
  <si>
    <t>13040219840207031X</t>
  </si>
  <si>
    <t>邯郸市海盛网络科技有限公司</t>
  </si>
  <si>
    <t>2109-02</t>
  </si>
  <si>
    <t>王麒惠</t>
  </si>
  <si>
    <t>130402198905020621</t>
  </si>
  <si>
    <t>河北游文教育科技有限公司</t>
  </si>
  <si>
    <t>2201-01</t>
  </si>
  <si>
    <t>李军平</t>
  </si>
  <si>
    <t>130406198311261810</t>
  </si>
  <si>
    <t>邯郸市秉轩新能源科技有限公司</t>
  </si>
  <si>
    <t>327-4</t>
  </si>
  <si>
    <t>贺旗伟</t>
  </si>
  <si>
    <t>612401200101104790</t>
  </si>
  <si>
    <t>邯郸市邯山区霜络电子商务有限公司</t>
  </si>
  <si>
    <t>合计：</t>
  </si>
  <si>
    <t>市本级创业孵化基地2020年第一批管理服务补贴资金入驻实体明细表（2）</t>
  </si>
  <si>
    <t>补贴标准12元/天/户</t>
  </si>
  <si>
    <t>补贴金额</t>
  </si>
  <si>
    <t xml:space="preserve">   市本级创业孵化基地2020年第一批电费、采暖费补贴资金入驻实体明细表</t>
  </si>
  <si>
    <t>入驻房号</t>
  </si>
  <si>
    <t>姓名</t>
  </si>
  <si>
    <t>实际电费金额</t>
  </si>
  <si>
    <t>实际采暖费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</si>
</sst>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2"/>
      <color theme="1"/>
      <name val="宋体"/>
      <charset val="134"/>
      <scheme val="major"/>
    </font>
    <font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24"/>
      <color theme="1"/>
      <name val="宋体"/>
      <charset val="134"/>
      <scheme val="minor"/>
    </font>
    <font>
      <sz val="24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sz val="14"/>
      <name val="宋体"/>
      <charset val="134"/>
      <scheme val="major"/>
    </font>
    <font>
      <sz val="14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9" borderId="12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top"/>
    </xf>
    <xf numFmtId="14" fontId="0" fillId="0" borderId="1" xfId="0" applyNumberForma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10" fillId="0" borderId="3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 quotePrefix="1">
      <alignment horizontal="center" vertical="center"/>
    </xf>
    <xf numFmtId="0" fontId="2" fillId="0" borderId="1" xfId="0" applyFont="1" applyFill="1" applyBorder="1" applyAlignment="1" quotePrefix="1">
      <alignment horizontal="center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165100</xdr:colOff>
      <xdr:row>2</xdr:row>
      <xdr:rowOff>647700</xdr:rowOff>
    </xdr:from>
    <xdr:to>
      <xdr:col>2</xdr:col>
      <xdr:colOff>868680</xdr:colOff>
      <xdr:row>2</xdr:row>
      <xdr:rowOff>876300</xdr:rowOff>
    </xdr:to>
    <xdr:sp>
      <xdr:nvSpPr>
        <xdr:cNvPr id="2" name="文本框 1"/>
        <xdr:cNvSpPr txBox="1"/>
      </xdr:nvSpPr>
      <xdr:spPr>
        <a:xfrm>
          <a:off x="165100" y="1054100"/>
          <a:ext cx="169100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>
              <a:solidFill>
                <a:sysClr val="windowText" lastClr="000000"/>
              </a:solidFill>
              <a:sym typeface="+mn-ea"/>
            </a:rPr>
            <a:t>基地名称：邯郸市双创空间创业孵化基地</a:t>
          </a:r>
          <a:endParaRPr lang="zh-CN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165100</xdr:colOff>
      <xdr:row>2</xdr:row>
      <xdr:rowOff>647700</xdr:rowOff>
    </xdr:from>
    <xdr:to>
      <xdr:col>2</xdr:col>
      <xdr:colOff>868680</xdr:colOff>
      <xdr:row>2</xdr:row>
      <xdr:rowOff>876300</xdr:rowOff>
    </xdr:to>
    <xdr:sp>
      <xdr:nvSpPr>
        <xdr:cNvPr id="2" name="文本框 1"/>
        <xdr:cNvSpPr txBox="1"/>
      </xdr:nvSpPr>
      <xdr:spPr>
        <a:xfrm>
          <a:off x="165100" y="1054100"/>
          <a:ext cx="1691005" cy="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>
              <a:solidFill>
                <a:sysClr val="windowText" lastClr="000000"/>
              </a:solidFill>
              <a:sym typeface="+mn-ea"/>
            </a:rPr>
            <a:t>基地名称：邯郸市双创空间创业孵化基地</a:t>
          </a:r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9"/>
  <sheetViews>
    <sheetView tabSelected="1" zoomScale="70" zoomScaleNormal="70" workbookViewId="0">
      <selection activeCell="E22" sqref="E22"/>
    </sheetView>
  </sheetViews>
  <sheetFormatPr defaultColWidth="9" defaultRowHeight="13.5"/>
  <cols>
    <col min="1" max="1" width="5.30833333333333" customWidth="1"/>
    <col min="2" max="2" width="10.15" customWidth="1"/>
    <col min="3" max="3" width="8.9" style="12" customWidth="1"/>
    <col min="4" max="4" width="25" customWidth="1"/>
    <col min="5" max="5" width="39.4666666666667" style="13" customWidth="1"/>
    <col min="6" max="10" width="13.1166666666667" customWidth="1"/>
    <col min="11" max="11" width="6.71666666666667" customWidth="1"/>
    <col min="12" max="12" width="9.525" customWidth="1"/>
    <col min="13" max="13" width="7.025" customWidth="1"/>
    <col min="14" max="14" width="14.375" customWidth="1"/>
  </cols>
  <sheetData>
    <row r="1" ht="42" customHeight="1" spans="1:14">
      <c r="A1" s="14" t="s">
        <v>0</v>
      </c>
      <c r="B1" s="14"/>
      <c r="C1" s="15"/>
      <c r="D1" s="14"/>
      <c r="E1" s="16"/>
      <c r="F1" s="14"/>
      <c r="G1" s="14"/>
      <c r="H1" s="14"/>
      <c r="I1" s="14"/>
      <c r="J1" s="14"/>
      <c r="K1" s="14"/>
      <c r="L1" s="14"/>
      <c r="M1" s="14"/>
      <c r="N1" s="14"/>
    </row>
    <row r="2" ht="10" customHeight="1" spans="1:14">
      <c r="A2" s="14"/>
      <c r="B2" s="14"/>
      <c r="C2" s="15"/>
      <c r="D2" s="14"/>
      <c r="E2" s="16"/>
      <c r="F2" s="14"/>
      <c r="G2" s="14"/>
      <c r="H2" s="14"/>
      <c r="I2" s="14"/>
      <c r="J2" s="14"/>
      <c r="K2" s="14"/>
      <c r="L2" s="14"/>
      <c r="M2" s="14"/>
      <c r="N2" s="14"/>
    </row>
    <row r="3" ht="31" customHeight="1" spans="1:14">
      <c r="A3" s="17" t="s">
        <v>1</v>
      </c>
      <c r="B3" s="17"/>
      <c r="C3" s="18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="11" customFormat="1" ht="73" customHeight="1" spans="1:14">
      <c r="A4" s="19" t="s">
        <v>2</v>
      </c>
      <c r="B4" s="20" t="s">
        <v>3</v>
      </c>
      <c r="C4" s="21" t="s">
        <v>4</v>
      </c>
      <c r="D4" s="22" t="s">
        <v>5</v>
      </c>
      <c r="E4" s="20" t="s">
        <v>6</v>
      </c>
      <c r="F4" s="20" t="s">
        <v>7</v>
      </c>
      <c r="G4" s="20" t="s">
        <v>8</v>
      </c>
      <c r="H4" s="20" t="s">
        <v>9</v>
      </c>
      <c r="I4" s="20" t="s">
        <v>10</v>
      </c>
      <c r="J4" s="20" t="s">
        <v>11</v>
      </c>
      <c r="K4" s="20" t="s">
        <v>12</v>
      </c>
      <c r="L4" s="19" t="s">
        <v>13</v>
      </c>
      <c r="M4" s="20" t="s">
        <v>14</v>
      </c>
      <c r="N4" s="20" t="s">
        <v>15</v>
      </c>
    </row>
    <row r="5" s="11" customFormat="1" ht="33" customHeight="1" spans="1:14">
      <c r="A5" s="23">
        <v>1</v>
      </c>
      <c r="B5" s="24" t="s">
        <v>16</v>
      </c>
      <c r="C5" s="25" t="s">
        <v>17</v>
      </c>
      <c r="D5" s="38" t="s">
        <v>18</v>
      </c>
      <c r="E5" s="26" t="s">
        <v>19</v>
      </c>
      <c r="F5" s="27">
        <v>43994</v>
      </c>
      <c r="G5" s="27">
        <v>43994</v>
      </c>
      <c r="H5" s="27">
        <v>45088</v>
      </c>
      <c r="I5" s="27">
        <v>43994</v>
      </c>
      <c r="J5" s="27">
        <v>44012</v>
      </c>
      <c r="K5" s="23">
        <v>19</v>
      </c>
      <c r="L5" s="23">
        <v>1.5</v>
      </c>
      <c r="M5" s="23">
        <v>32.71</v>
      </c>
      <c r="N5" s="23">
        <v>931.95</v>
      </c>
    </row>
    <row r="6" s="11" customFormat="1" ht="33" customHeight="1" spans="1:14">
      <c r="A6" s="23">
        <v>2</v>
      </c>
      <c r="B6" s="24" t="s">
        <v>20</v>
      </c>
      <c r="C6" s="25" t="s">
        <v>21</v>
      </c>
      <c r="D6" s="38" t="s">
        <v>22</v>
      </c>
      <c r="E6" s="26" t="s">
        <v>23</v>
      </c>
      <c r="F6" s="27">
        <v>43206</v>
      </c>
      <c r="G6" s="27">
        <v>43250</v>
      </c>
      <c r="H6" s="27">
        <v>44301</v>
      </c>
      <c r="I6" s="27">
        <v>43831</v>
      </c>
      <c r="J6" s="27">
        <v>44012</v>
      </c>
      <c r="K6" s="23">
        <v>182</v>
      </c>
      <c r="L6" s="23">
        <v>1.5</v>
      </c>
      <c r="M6" s="23">
        <v>33.49</v>
      </c>
      <c r="N6" s="23">
        <v>9145.5</v>
      </c>
    </row>
    <row r="7" s="11" customFormat="1" ht="33" customHeight="1" spans="1:14">
      <c r="A7" s="23">
        <v>3</v>
      </c>
      <c r="B7" s="28" t="s">
        <v>24</v>
      </c>
      <c r="C7" s="25" t="s">
        <v>25</v>
      </c>
      <c r="D7" s="25" t="s">
        <v>26</v>
      </c>
      <c r="E7" s="29" t="s">
        <v>27</v>
      </c>
      <c r="F7" s="30">
        <v>43180</v>
      </c>
      <c r="G7" s="30">
        <v>43206</v>
      </c>
      <c r="H7" s="30">
        <v>44275</v>
      </c>
      <c r="I7" s="27">
        <v>43831</v>
      </c>
      <c r="J7" s="27">
        <v>44012</v>
      </c>
      <c r="K7" s="23">
        <v>182</v>
      </c>
      <c r="L7" s="25">
        <v>1.5</v>
      </c>
      <c r="M7" s="25">
        <v>30.22</v>
      </c>
      <c r="N7" s="25">
        <v>8244.6</v>
      </c>
    </row>
    <row r="8" s="11" customFormat="1" ht="33" customHeight="1" spans="1:14">
      <c r="A8" s="23">
        <v>4</v>
      </c>
      <c r="B8" s="24" t="s">
        <v>28</v>
      </c>
      <c r="C8" s="25" t="s">
        <v>29</v>
      </c>
      <c r="D8" s="38" t="s">
        <v>30</v>
      </c>
      <c r="E8" s="26" t="s">
        <v>31</v>
      </c>
      <c r="F8" s="27">
        <v>44004</v>
      </c>
      <c r="G8" s="27">
        <v>43997</v>
      </c>
      <c r="H8" s="27">
        <v>45098</v>
      </c>
      <c r="I8" s="27">
        <v>44004</v>
      </c>
      <c r="J8" s="27">
        <v>44012</v>
      </c>
      <c r="K8" s="23">
        <v>9</v>
      </c>
      <c r="L8" s="23">
        <v>1.5</v>
      </c>
      <c r="M8" s="23">
        <v>32.68</v>
      </c>
      <c r="N8" s="23">
        <v>441.45</v>
      </c>
    </row>
    <row r="9" s="11" customFormat="1" ht="33" customHeight="1" spans="1:14">
      <c r="A9" s="23">
        <v>5</v>
      </c>
      <c r="B9" s="24" t="s">
        <v>32</v>
      </c>
      <c r="C9" s="25" t="s">
        <v>33</v>
      </c>
      <c r="D9" s="38" t="s">
        <v>34</v>
      </c>
      <c r="E9" s="26" t="s">
        <v>35</v>
      </c>
      <c r="F9" s="27">
        <v>43963</v>
      </c>
      <c r="G9" s="27">
        <v>43958</v>
      </c>
      <c r="H9" s="27">
        <v>45057</v>
      </c>
      <c r="I9" s="27">
        <v>43963</v>
      </c>
      <c r="J9" s="27">
        <v>44012</v>
      </c>
      <c r="K9" s="23">
        <v>50</v>
      </c>
      <c r="L9" s="23">
        <v>1.5</v>
      </c>
      <c r="M9" s="23">
        <v>40</v>
      </c>
      <c r="N9" s="23">
        <f>K9*L9*M9</f>
        <v>3000</v>
      </c>
    </row>
    <row r="10" s="11" customFormat="1" ht="33" customHeight="1" spans="1:14">
      <c r="A10" s="23">
        <v>6</v>
      </c>
      <c r="B10" s="24" t="s">
        <v>36</v>
      </c>
      <c r="C10" s="25" t="s">
        <v>37</v>
      </c>
      <c r="D10" s="38" t="s">
        <v>38</v>
      </c>
      <c r="E10" s="26" t="s">
        <v>39</v>
      </c>
      <c r="F10" s="27">
        <v>43963</v>
      </c>
      <c r="G10" s="27">
        <v>43944</v>
      </c>
      <c r="H10" s="27">
        <v>45057</v>
      </c>
      <c r="I10" s="27">
        <v>43963</v>
      </c>
      <c r="J10" s="27">
        <v>44012</v>
      </c>
      <c r="K10" s="23">
        <v>50</v>
      </c>
      <c r="L10" s="23">
        <v>1.5</v>
      </c>
      <c r="M10" s="23">
        <v>36.78</v>
      </c>
      <c r="N10" s="23">
        <v>2760</v>
      </c>
    </row>
    <row r="11" s="11" customFormat="1" ht="33" customHeight="1" spans="1:14">
      <c r="A11" s="23">
        <v>7</v>
      </c>
      <c r="B11" s="24" t="s">
        <v>40</v>
      </c>
      <c r="C11" s="25" t="s">
        <v>41</v>
      </c>
      <c r="D11" s="38" t="s">
        <v>42</v>
      </c>
      <c r="E11" s="26" t="s">
        <v>43</v>
      </c>
      <c r="F11" s="27">
        <v>43945</v>
      </c>
      <c r="G11" s="27">
        <v>43642</v>
      </c>
      <c r="H11" s="27">
        <v>45039</v>
      </c>
      <c r="I11" s="27">
        <v>43945</v>
      </c>
      <c r="J11" s="27">
        <v>44012</v>
      </c>
      <c r="K11" s="23">
        <v>68</v>
      </c>
      <c r="L11" s="23">
        <v>1.5</v>
      </c>
      <c r="M11" s="23">
        <v>35.43</v>
      </c>
      <c r="N11" s="23">
        <v>3610.8</v>
      </c>
    </row>
    <row r="12" s="11" customFormat="1" ht="33" customHeight="1" spans="1:14">
      <c r="A12" s="23">
        <v>8</v>
      </c>
      <c r="B12" s="24" t="s">
        <v>44</v>
      </c>
      <c r="C12" s="25" t="s">
        <v>45</v>
      </c>
      <c r="D12" s="38" t="s">
        <v>46</v>
      </c>
      <c r="E12" s="26" t="s">
        <v>47</v>
      </c>
      <c r="F12" s="27">
        <v>43914</v>
      </c>
      <c r="G12" s="27">
        <v>43564</v>
      </c>
      <c r="H12" s="27">
        <v>45008</v>
      </c>
      <c r="I12" s="27">
        <v>43914</v>
      </c>
      <c r="J12" s="27">
        <v>44012</v>
      </c>
      <c r="K12" s="23">
        <v>99</v>
      </c>
      <c r="L12" s="23">
        <v>1.5</v>
      </c>
      <c r="M12" s="23">
        <v>39.03</v>
      </c>
      <c r="N12" s="23">
        <v>5791.5</v>
      </c>
    </row>
    <row r="13" s="11" customFormat="1" ht="33" customHeight="1" spans="1:14">
      <c r="A13" s="23">
        <v>9</v>
      </c>
      <c r="B13" s="24" t="s">
        <v>28</v>
      </c>
      <c r="C13" s="25" t="s">
        <v>48</v>
      </c>
      <c r="D13" s="38" t="s">
        <v>49</v>
      </c>
      <c r="E13" s="26" t="s">
        <v>50</v>
      </c>
      <c r="F13" s="27">
        <v>43917</v>
      </c>
      <c r="G13" s="27">
        <v>43917</v>
      </c>
      <c r="H13" s="27">
        <v>45011</v>
      </c>
      <c r="I13" s="27">
        <v>43917</v>
      </c>
      <c r="J13" s="27">
        <v>44012</v>
      </c>
      <c r="K13" s="23">
        <v>96</v>
      </c>
      <c r="L13" s="23">
        <v>1.5</v>
      </c>
      <c r="M13" s="23">
        <v>39.03</v>
      </c>
      <c r="N13" s="23">
        <v>5616</v>
      </c>
    </row>
    <row r="14" s="11" customFormat="1" ht="33" customHeight="1" spans="1:14">
      <c r="A14" s="23">
        <v>10</v>
      </c>
      <c r="B14" s="24" t="s">
        <v>51</v>
      </c>
      <c r="C14" s="25" t="s">
        <v>52</v>
      </c>
      <c r="D14" s="38" t="s">
        <v>53</v>
      </c>
      <c r="E14" s="26" t="s">
        <v>54</v>
      </c>
      <c r="F14" s="27">
        <v>43914</v>
      </c>
      <c r="G14" s="27">
        <v>43677</v>
      </c>
      <c r="H14" s="27">
        <v>45008</v>
      </c>
      <c r="I14" s="27">
        <v>43914</v>
      </c>
      <c r="J14" s="27">
        <v>44012</v>
      </c>
      <c r="K14" s="23">
        <v>99</v>
      </c>
      <c r="L14" s="23">
        <v>1.5</v>
      </c>
      <c r="M14" s="23">
        <v>39.03</v>
      </c>
      <c r="N14" s="23">
        <v>5791.5</v>
      </c>
    </row>
    <row r="15" s="11" customFormat="1" ht="33" customHeight="1" spans="1:14">
      <c r="A15" s="23">
        <v>11</v>
      </c>
      <c r="B15" s="24" t="s">
        <v>55</v>
      </c>
      <c r="C15" s="25" t="s">
        <v>56</v>
      </c>
      <c r="D15" s="23" t="s">
        <v>57</v>
      </c>
      <c r="E15" s="26" t="s">
        <v>58</v>
      </c>
      <c r="F15" s="27">
        <v>43117</v>
      </c>
      <c r="G15" s="27">
        <v>43139</v>
      </c>
      <c r="H15" s="27">
        <v>43846</v>
      </c>
      <c r="I15" s="27">
        <v>43831</v>
      </c>
      <c r="J15" s="27">
        <v>43846</v>
      </c>
      <c r="K15" s="23">
        <v>16</v>
      </c>
      <c r="L15" s="23">
        <v>1.5</v>
      </c>
      <c r="M15" s="23">
        <v>33.49</v>
      </c>
      <c r="N15" s="23">
        <v>804</v>
      </c>
    </row>
    <row r="16" s="11" customFormat="1" ht="33" customHeight="1" spans="1:14">
      <c r="A16" s="23">
        <v>12</v>
      </c>
      <c r="B16" s="24" t="s">
        <v>59</v>
      </c>
      <c r="C16" s="25" t="s">
        <v>60</v>
      </c>
      <c r="D16" s="38" t="s">
        <v>61</v>
      </c>
      <c r="E16" s="26" t="s">
        <v>62</v>
      </c>
      <c r="F16" s="27">
        <v>42870</v>
      </c>
      <c r="G16" s="27">
        <v>42929</v>
      </c>
      <c r="H16" s="27">
        <v>44024</v>
      </c>
      <c r="I16" s="27">
        <v>43831</v>
      </c>
      <c r="J16" s="27">
        <v>44012</v>
      </c>
      <c r="K16" s="23">
        <v>182</v>
      </c>
      <c r="L16" s="23">
        <v>1.5</v>
      </c>
      <c r="M16" s="23">
        <v>30.22</v>
      </c>
      <c r="N16" s="23">
        <v>8244.6</v>
      </c>
    </row>
    <row r="17" s="11" customFormat="1" ht="33" customHeight="1" spans="1:14">
      <c r="A17" s="23">
        <v>13</v>
      </c>
      <c r="B17" s="24" t="s">
        <v>63</v>
      </c>
      <c r="C17" s="25" t="s">
        <v>64</v>
      </c>
      <c r="D17" s="38" t="s">
        <v>65</v>
      </c>
      <c r="E17" s="26" t="s">
        <v>66</v>
      </c>
      <c r="F17" s="27">
        <v>43104</v>
      </c>
      <c r="G17" s="27">
        <v>43123</v>
      </c>
      <c r="H17" s="27">
        <v>43833</v>
      </c>
      <c r="I17" s="27">
        <v>43831</v>
      </c>
      <c r="J17" s="27">
        <v>43833</v>
      </c>
      <c r="K17" s="23">
        <v>3</v>
      </c>
      <c r="L17" s="23">
        <v>1.5</v>
      </c>
      <c r="M17" s="23">
        <v>32.68</v>
      </c>
      <c r="N17" s="23">
        <v>147.15</v>
      </c>
    </row>
    <row r="18" s="11" customFormat="1" ht="33" customHeight="1" spans="1:14">
      <c r="A18" s="23">
        <v>14</v>
      </c>
      <c r="B18" s="24" t="s">
        <v>67</v>
      </c>
      <c r="C18" s="25" t="s">
        <v>68</v>
      </c>
      <c r="D18" s="38" t="s">
        <v>69</v>
      </c>
      <c r="E18" s="26" t="s">
        <v>70</v>
      </c>
      <c r="F18" s="27">
        <v>43976</v>
      </c>
      <c r="G18" s="27">
        <v>43971</v>
      </c>
      <c r="H18" s="27">
        <v>45070</v>
      </c>
      <c r="I18" s="27">
        <v>43976</v>
      </c>
      <c r="J18" s="27">
        <v>44012</v>
      </c>
      <c r="K18" s="23">
        <v>37</v>
      </c>
      <c r="L18" s="23">
        <v>1.5</v>
      </c>
      <c r="M18" s="23">
        <v>40</v>
      </c>
      <c r="N18" s="23">
        <f>K18*L18*M18</f>
        <v>2220</v>
      </c>
    </row>
    <row r="19" s="1" customFormat="1" ht="33" customHeight="1" spans="1:14">
      <c r="A19" s="31"/>
      <c r="B19" s="32"/>
      <c r="C19" s="33"/>
      <c r="D19" s="34"/>
      <c r="E19" s="35"/>
      <c r="F19" s="34"/>
      <c r="G19" s="34"/>
      <c r="H19" s="34"/>
      <c r="I19" s="34"/>
      <c r="J19" s="34"/>
      <c r="K19" s="34"/>
      <c r="L19" s="34"/>
      <c r="M19" s="34" t="s">
        <v>71</v>
      </c>
      <c r="N19" s="37">
        <v>56749.05</v>
      </c>
    </row>
  </sheetData>
  <mergeCells count="3">
    <mergeCell ref="A3:N3"/>
    <mergeCell ref="A19:C19"/>
    <mergeCell ref="A1:N2"/>
  </mergeCells>
  <pageMargins left="0.75" right="0.75" top="1" bottom="1" header="0.5" footer="0.5"/>
  <pageSetup paperSize="9" scale="68" fitToHeight="0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9"/>
  <sheetViews>
    <sheetView zoomScale="70" zoomScaleNormal="70" workbookViewId="0">
      <selection activeCell="D8" sqref="D8"/>
    </sheetView>
  </sheetViews>
  <sheetFormatPr defaultColWidth="9" defaultRowHeight="13.5"/>
  <cols>
    <col min="1" max="1" width="5.30833333333333" customWidth="1"/>
    <col min="2" max="2" width="10.15" customWidth="1"/>
    <col min="3" max="3" width="8.9" style="12" customWidth="1"/>
    <col min="4" max="4" width="25" customWidth="1"/>
    <col min="5" max="5" width="39.4666666666667" style="13" customWidth="1"/>
    <col min="6" max="10" width="13.1166666666667" customWidth="1"/>
    <col min="11" max="11" width="6.71666666666667" customWidth="1"/>
    <col min="12" max="12" width="9.525" customWidth="1"/>
    <col min="13" max="13" width="7.025" customWidth="1"/>
    <col min="14" max="14" width="14.375" customWidth="1"/>
  </cols>
  <sheetData>
    <row r="1" ht="42" customHeight="1" spans="1:14">
      <c r="A1" s="14" t="s">
        <v>72</v>
      </c>
      <c r="B1" s="14"/>
      <c r="C1" s="15"/>
      <c r="D1" s="14"/>
      <c r="E1" s="16"/>
      <c r="F1" s="14"/>
      <c r="G1" s="14"/>
      <c r="H1" s="14"/>
      <c r="I1" s="14"/>
      <c r="J1" s="14"/>
      <c r="K1" s="14"/>
      <c r="L1" s="14"/>
      <c r="M1" s="14"/>
      <c r="N1" s="14"/>
    </row>
    <row r="2" ht="10" customHeight="1" spans="1:14">
      <c r="A2" s="14"/>
      <c r="B2" s="14"/>
      <c r="C2" s="15"/>
      <c r="D2" s="14"/>
      <c r="E2" s="16"/>
      <c r="F2" s="14"/>
      <c r="G2" s="14"/>
      <c r="H2" s="14"/>
      <c r="I2" s="14"/>
      <c r="J2" s="14"/>
      <c r="K2" s="14"/>
      <c r="L2" s="14"/>
      <c r="M2" s="14"/>
      <c r="N2" s="14"/>
    </row>
    <row r="3" ht="31" customHeight="1" spans="1:14">
      <c r="A3" s="17" t="s">
        <v>1</v>
      </c>
      <c r="B3" s="17"/>
      <c r="C3" s="18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="11" customFormat="1" ht="73" customHeight="1" spans="1:14">
      <c r="A4" s="19" t="s">
        <v>2</v>
      </c>
      <c r="B4" s="20" t="s">
        <v>3</v>
      </c>
      <c r="C4" s="21" t="s">
        <v>4</v>
      </c>
      <c r="D4" s="22" t="s">
        <v>5</v>
      </c>
      <c r="E4" s="20" t="s">
        <v>6</v>
      </c>
      <c r="F4" s="20" t="s">
        <v>7</v>
      </c>
      <c r="G4" s="20" t="s">
        <v>8</v>
      </c>
      <c r="H4" s="20" t="s">
        <v>9</v>
      </c>
      <c r="I4" s="20" t="s">
        <v>10</v>
      </c>
      <c r="J4" s="20" t="s">
        <v>11</v>
      </c>
      <c r="K4" s="20" t="s">
        <v>12</v>
      </c>
      <c r="L4" s="19" t="s">
        <v>73</v>
      </c>
      <c r="M4" s="20" t="s">
        <v>14</v>
      </c>
      <c r="N4" s="20" t="s">
        <v>74</v>
      </c>
    </row>
    <row r="5" s="11" customFormat="1" ht="33" customHeight="1" spans="1:14">
      <c r="A5" s="23">
        <v>1</v>
      </c>
      <c r="B5" s="24" t="s">
        <v>16</v>
      </c>
      <c r="C5" s="25" t="s">
        <v>17</v>
      </c>
      <c r="D5" s="38" t="s">
        <v>18</v>
      </c>
      <c r="E5" s="26" t="s">
        <v>19</v>
      </c>
      <c r="F5" s="27">
        <v>43994</v>
      </c>
      <c r="G5" s="27">
        <v>43994</v>
      </c>
      <c r="H5" s="27">
        <v>45088</v>
      </c>
      <c r="I5" s="27">
        <v>43994</v>
      </c>
      <c r="J5" s="27">
        <v>44012</v>
      </c>
      <c r="K5" s="36">
        <v>19</v>
      </c>
      <c r="L5" s="36">
        <v>12</v>
      </c>
      <c r="M5" s="36">
        <v>32.71</v>
      </c>
      <c r="N5" s="36">
        <f t="shared" ref="N5:N11" si="0">K5*L5</f>
        <v>228</v>
      </c>
    </row>
    <row r="6" s="11" customFormat="1" ht="33" customHeight="1" spans="1:14">
      <c r="A6" s="23">
        <v>2</v>
      </c>
      <c r="B6" s="24" t="s">
        <v>20</v>
      </c>
      <c r="C6" s="25" t="s">
        <v>21</v>
      </c>
      <c r="D6" s="38" t="s">
        <v>22</v>
      </c>
      <c r="E6" s="26" t="s">
        <v>23</v>
      </c>
      <c r="F6" s="27">
        <v>43206</v>
      </c>
      <c r="G6" s="27">
        <v>43250</v>
      </c>
      <c r="H6" s="27">
        <v>44301</v>
      </c>
      <c r="I6" s="27">
        <v>43831</v>
      </c>
      <c r="J6" s="27">
        <v>44012</v>
      </c>
      <c r="K6" s="36">
        <v>182</v>
      </c>
      <c r="L6" s="36">
        <v>12</v>
      </c>
      <c r="M6" s="36">
        <v>33.49</v>
      </c>
      <c r="N6" s="36">
        <v>2184</v>
      </c>
    </row>
    <row r="7" s="11" customFormat="1" ht="33" customHeight="1" spans="1:14">
      <c r="A7" s="23">
        <v>3</v>
      </c>
      <c r="B7" s="28" t="s">
        <v>24</v>
      </c>
      <c r="C7" s="25" t="s">
        <v>25</v>
      </c>
      <c r="D7" s="25" t="s">
        <v>26</v>
      </c>
      <c r="E7" s="29" t="s">
        <v>27</v>
      </c>
      <c r="F7" s="30">
        <v>43180</v>
      </c>
      <c r="G7" s="30">
        <v>43206</v>
      </c>
      <c r="H7" s="30">
        <v>44275</v>
      </c>
      <c r="I7" s="27">
        <v>43831</v>
      </c>
      <c r="J7" s="27">
        <v>44012</v>
      </c>
      <c r="K7" s="36">
        <v>182</v>
      </c>
      <c r="L7" s="36">
        <v>12</v>
      </c>
      <c r="M7" s="36">
        <v>32.68</v>
      </c>
      <c r="N7" s="36">
        <f t="shared" si="0"/>
        <v>2184</v>
      </c>
    </row>
    <row r="8" s="11" customFormat="1" ht="33" customHeight="1" spans="1:14">
      <c r="A8" s="23">
        <v>4</v>
      </c>
      <c r="B8" s="24" t="s">
        <v>28</v>
      </c>
      <c r="C8" s="25" t="s">
        <v>29</v>
      </c>
      <c r="D8" s="38" t="s">
        <v>30</v>
      </c>
      <c r="E8" s="26" t="s">
        <v>31</v>
      </c>
      <c r="F8" s="27">
        <v>44004</v>
      </c>
      <c r="G8" s="27">
        <v>43997</v>
      </c>
      <c r="H8" s="27">
        <v>45098</v>
      </c>
      <c r="I8" s="27">
        <v>44004</v>
      </c>
      <c r="J8" s="27">
        <v>44012</v>
      </c>
      <c r="K8" s="36">
        <v>9</v>
      </c>
      <c r="L8" s="36">
        <v>12</v>
      </c>
      <c r="M8" s="36">
        <v>40</v>
      </c>
      <c r="N8" s="36">
        <f t="shared" si="0"/>
        <v>108</v>
      </c>
    </row>
    <row r="9" s="11" customFormat="1" ht="33" customHeight="1" spans="1:14">
      <c r="A9" s="23">
        <v>5</v>
      </c>
      <c r="B9" s="24" t="s">
        <v>32</v>
      </c>
      <c r="C9" s="25" t="s">
        <v>33</v>
      </c>
      <c r="D9" s="38" t="s">
        <v>34</v>
      </c>
      <c r="E9" s="26" t="s">
        <v>35</v>
      </c>
      <c r="F9" s="27">
        <v>43963</v>
      </c>
      <c r="G9" s="27">
        <v>43958</v>
      </c>
      <c r="H9" s="27">
        <v>45057</v>
      </c>
      <c r="I9" s="27">
        <v>43963</v>
      </c>
      <c r="J9" s="27">
        <v>44012</v>
      </c>
      <c r="K9" s="36">
        <v>50</v>
      </c>
      <c r="L9" s="36">
        <v>12</v>
      </c>
      <c r="M9" s="36">
        <v>36.78</v>
      </c>
      <c r="N9" s="36">
        <f t="shared" si="0"/>
        <v>600</v>
      </c>
    </row>
    <row r="10" s="11" customFormat="1" ht="33" customHeight="1" spans="1:14">
      <c r="A10" s="23">
        <v>6</v>
      </c>
      <c r="B10" s="24" t="s">
        <v>36</v>
      </c>
      <c r="C10" s="25" t="s">
        <v>37</v>
      </c>
      <c r="D10" s="38" t="s">
        <v>38</v>
      </c>
      <c r="E10" s="26" t="s">
        <v>39</v>
      </c>
      <c r="F10" s="27">
        <v>43963</v>
      </c>
      <c r="G10" s="27">
        <v>43944</v>
      </c>
      <c r="H10" s="27">
        <v>45057</v>
      </c>
      <c r="I10" s="27">
        <v>43963</v>
      </c>
      <c r="J10" s="27">
        <v>44012</v>
      </c>
      <c r="K10" s="36">
        <v>50</v>
      </c>
      <c r="L10" s="36">
        <v>12</v>
      </c>
      <c r="M10" s="36">
        <v>33.07</v>
      </c>
      <c r="N10" s="36">
        <f t="shared" si="0"/>
        <v>600</v>
      </c>
    </row>
    <row r="11" s="11" customFormat="1" ht="33" customHeight="1" spans="1:14">
      <c r="A11" s="23">
        <v>7</v>
      </c>
      <c r="B11" s="24" t="s">
        <v>40</v>
      </c>
      <c r="C11" s="25" t="s">
        <v>41</v>
      </c>
      <c r="D11" s="38" t="s">
        <v>42</v>
      </c>
      <c r="E11" s="26" t="s">
        <v>43</v>
      </c>
      <c r="F11" s="27">
        <v>43945</v>
      </c>
      <c r="G11" s="27">
        <v>43642</v>
      </c>
      <c r="H11" s="27">
        <v>45039</v>
      </c>
      <c r="I11" s="27">
        <v>43945</v>
      </c>
      <c r="J11" s="27">
        <v>44012</v>
      </c>
      <c r="K11" s="36">
        <v>68</v>
      </c>
      <c r="L11" s="36">
        <v>12</v>
      </c>
      <c r="M11" s="36">
        <v>35.43</v>
      </c>
      <c r="N11" s="36">
        <f t="shared" si="0"/>
        <v>816</v>
      </c>
    </row>
    <row r="12" s="11" customFormat="1" ht="33" customHeight="1" spans="1:14">
      <c r="A12" s="23">
        <v>8</v>
      </c>
      <c r="B12" s="24" t="s">
        <v>44</v>
      </c>
      <c r="C12" s="25" t="s">
        <v>45</v>
      </c>
      <c r="D12" s="38" t="s">
        <v>46</v>
      </c>
      <c r="E12" s="26" t="s">
        <v>47</v>
      </c>
      <c r="F12" s="27">
        <v>43914</v>
      </c>
      <c r="G12" s="27">
        <v>43564</v>
      </c>
      <c r="H12" s="27">
        <v>45008</v>
      </c>
      <c r="I12" s="27">
        <v>43914</v>
      </c>
      <c r="J12" s="27">
        <v>44012</v>
      </c>
      <c r="K12" s="36">
        <v>99</v>
      </c>
      <c r="L12" s="36">
        <v>12</v>
      </c>
      <c r="M12" s="36">
        <v>39.03</v>
      </c>
      <c r="N12" s="36">
        <v>1188</v>
      </c>
    </row>
    <row r="13" s="11" customFormat="1" ht="33" customHeight="1" spans="1:14">
      <c r="A13" s="23">
        <v>9</v>
      </c>
      <c r="B13" s="24" t="s">
        <v>28</v>
      </c>
      <c r="C13" s="25" t="s">
        <v>48</v>
      </c>
      <c r="D13" s="38" t="s">
        <v>49</v>
      </c>
      <c r="E13" s="26" t="s">
        <v>50</v>
      </c>
      <c r="F13" s="27">
        <v>43917</v>
      </c>
      <c r="G13" s="27">
        <v>43917</v>
      </c>
      <c r="H13" s="27">
        <v>45011</v>
      </c>
      <c r="I13" s="27">
        <v>43917</v>
      </c>
      <c r="J13" s="27">
        <v>44012</v>
      </c>
      <c r="K13" s="36">
        <v>96</v>
      </c>
      <c r="L13" s="36">
        <v>12</v>
      </c>
      <c r="M13" s="36">
        <v>39.03</v>
      </c>
      <c r="N13" s="36">
        <v>1152</v>
      </c>
    </row>
    <row r="14" s="11" customFormat="1" ht="33" customHeight="1" spans="1:14">
      <c r="A14" s="23">
        <v>10</v>
      </c>
      <c r="B14" s="24" t="s">
        <v>51</v>
      </c>
      <c r="C14" s="25" t="s">
        <v>52</v>
      </c>
      <c r="D14" s="38" t="s">
        <v>53</v>
      </c>
      <c r="E14" s="26" t="s">
        <v>54</v>
      </c>
      <c r="F14" s="27">
        <v>43914</v>
      </c>
      <c r="G14" s="27">
        <v>43677</v>
      </c>
      <c r="H14" s="27">
        <v>45008</v>
      </c>
      <c r="I14" s="27">
        <v>43914</v>
      </c>
      <c r="J14" s="27">
        <v>44012</v>
      </c>
      <c r="K14" s="36">
        <v>99</v>
      </c>
      <c r="L14" s="36">
        <v>12</v>
      </c>
      <c r="M14" s="36">
        <v>39.03</v>
      </c>
      <c r="N14" s="36">
        <v>1188</v>
      </c>
    </row>
    <row r="15" s="11" customFormat="1" ht="33" customHeight="1" spans="1:14">
      <c r="A15" s="23">
        <v>11</v>
      </c>
      <c r="B15" s="24" t="s">
        <v>55</v>
      </c>
      <c r="C15" s="25" t="s">
        <v>56</v>
      </c>
      <c r="D15" s="23" t="s">
        <v>57</v>
      </c>
      <c r="E15" s="26" t="s">
        <v>58</v>
      </c>
      <c r="F15" s="27">
        <v>43117</v>
      </c>
      <c r="G15" s="27">
        <v>43139</v>
      </c>
      <c r="H15" s="27">
        <v>43846</v>
      </c>
      <c r="I15" s="27">
        <v>43831</v>
      </c>
      <c r="J15" s="27">
        <v>43846</v>
      </c>
      <c r="K15" s="36">
        <v>16</v>
      </c>
      <c r="L15" s="36">
        <v>12</v>
      </c>
      <c r="M15" s="36">
        <v>33.5</v>
      </c>
      <c r="N15" s="36">
        <v>192</v>
      </c>
    </row>
    <row r="16" s="11" customFormat="1" ht="33" customHeight="1" spans="1:14">
      <c r="A16" s="23">
        <v>12</v>
      </c>
      <c r="B16" s="24" t="s">
        <v>59</v>
      </c>
      <c r="C16" s="25" t="s">
        <v>60</v>
      </c>
      <c r="D16" s="38" t="s">
        <v>61</v>
      </c>
      <c r="E16" s="26" t="s">
        <v>62</v>
      </c>
      <c r="F16" s="27">
        <v>42870</v>
      </c>
      <c r="G16" s="27">
        <v>42929</v>
      </c>
      <c r="H16" s="27">
        <v>44024</v>
      </c>
      <c r="I16" s="27">
        <v>43831</v>
      </c>
      <c r="J16" s="27">
        <v>44012</v>
      </c>
      <c r="K16" s="36">
        <v>182</v>
      </c>
      <c r="L16" s="36">
        <v>12</v>
      </c>
      <c r="M16" s="36">
        <v>30.2</v>
      </c>
      <c r="N16" s="36">
        <v>2184</v>
      </c>
    </row>
    <row r="17" s="11" customFormat="1" ht="33" customHeight="1" spans="1:14">
      <c r="A17" s="23">
        <v>13</v>
      </c>
      <c r="B17" s="24" t="s">
        <v>63</v>
      </c>
      <c r="C17" s="25" t="s">
        <v>64</v>
      </c>
      <c r="D17" s="38" t="s">
        <v>65</v>
      </c>
      <c r="E17" s="26" t="s">
        <v>66</v>
      </c>
      <c r="F17" s="27">
        <v>43104</v>
      </c>
      <c r="G17" s="27">
        <v>43123</v>
      </c>
      <c r="H17" s="27">
        <v>43833</v>
      </c>
      <c r="I17" s="27">
        <v>43831</v>
      </c>
      <c r="J17" s="27">
        <v>43833</v>
      </c>
      <c r="K17" s="36">
        <v>3</v>
      </c>
      <c r="L17" s="36">
        <v>12</v>
      </c>
      <c r="M17" s="36">
        <v>32.7</v>
      </c>
      <c r="N17" s="36">
        <v>36</v>
      </c>
    </row>
    <row r="18" s="11" customFormat="1" ht="33" customHeight="1" spans="1:14">
      <c r="A18" s="23">
        <v>14</v>
      </c>
      <c r="B18" s="24" t="s">
        <v>67</v>
      </c>
      <c r="C18" s="25" t="s">
        <v>68</v>
      </c>
      <c r="D18" s="38" t="s">
        <v>69</v>
      </c>
      <c r="E18" s="26" t="s">
        <v>70</v>
      </c>
      <c r="F18" s="27">
        <v>43976</v>
      </c>
      <c r="G18" s="27">
        <v>43971</v>
      </c>
      <c r="H18" s="27">
        <v>45070</v>
      </c>
      <c r="I18" s="27">
        <v>43976</v>
      </c>
      <c r="J18" s="27">
        <v>44012</v>
      </c>
      <c r="K18" s="36">
        <f>J18-I18+1</f>
        <v>37</v>
      </c>
      <c r="L18" s="36">
        <v>12</v>
      </c>
      <c r="M18" s="36">
        <v>40</v>
      </c>
      <c r="N18" s="36">
        <f>K18*L18</f>
        <v>444</v>
      </c>
    </row>
    <row r="19" s="1" customFormat="1" ht="33" customHeight="1" spans="1:14">
      <c r="A19" s="31"/>
      <c r="B19" s="32"/>
      <c r="C19" s="33"/>
      <c r="D19" s="34"/>
      <c r="E19" s="35"/>
      <c r="F19" s="34"/>
      <c r="G19" s="34"/>
      <c r="H19" s="34"/>
      <c r="I19" s="34"/>
      <c r="J19" s="34"/>
      <c r="K19" s="34"/>
      <c r="L19" s="34"/>
      <c r="M19" s="34" t="s">
        <v>71</v>
      </c>
      <c r="N19" s="37">
        <f>SUM(N5:N18)</f>
        <v>13104</v>
      </c>
    </row>
  </sheetData>
  <mergeCells count="3">
    <mergeCell ref="A3:N3"/>
    <mergeCell ref="A19:C19"/>
    <mergeCell ref="A1:N2"/>
  </mergeCells>
  <pageMargins left="0.75" right="0.75" top="1" bottom="1" header="0.5" footer="0.5"/>
  <pageSetup paperSize="9" scale="68" fitToHeight="0" orientation="landscape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"/>
  <sheetViews>
    <sheetView workbookViewId="0">
      <selection activeCell="E12" sqref="E12"/>
    </sheetView>
  </sheetViews>
  <sheetFormatPr defaultColWidth="9" defaultRowHeight="13.5" outlineLevelRow="6"/>
  <cols>
    <col min="1" max="1" width="3.375" customWidth="1"/>
    <col min="2" max="2" width="5.625" customWidth="1"/>
    <col min="3" max="3" width="5.125" customWidth="1"/>
    <col min="4" max="4" width="19.5" customWidth="1"/>
    <col min="5" max="5" width="31.625" customWidth="1"/>
    <col min="6" max="10" width="10.375"/>
    <col min="12" max="12" width="6.375" customWidth="1"/>
    <col min="13" max="13" width="6.875" customWidth="1"/>
  </cols>
  <sheetData>
    <row r="1" ht="36" customHeight="1" spans="1:13">
      <c r="A1" s="1" t="s">
        <v>75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0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48" customHeight="1" spans="1:13">
      <c r="A3" s="4" t="s">
        <v>2</v>
      </c>
      <c r="B3" s="4" t="s">
        <v>76</v>
      </c>
      <c r="C3" s="4" t="s">
        <v>77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78</v>
      </c>
      <c r="L3" s="4" t="s">
        <v>79</v>
      </c>
      <c r="M3" s="4" t="s">
        <v>74</v>
      </c>
    </row>
    <row r="4" ht="22" customHeight="1" spans="1:13">
      <c r="A4" s="5">
        <v>1</v>
      </c>
      <c r="B4" s="6" t="s">
        <v>24</v>
      </c>
      <c r="C4" s="7" t="s">
        <v>25</v>
      </c>
      <c r="D4" s="8" t="s">
        <v>26</v>
      </c>
      <c r="E4" s="5" t="s">
        <v>27</v>
      </c>
      <c r="F4" s="9">
        <v>43180</v>
      </c>
      <c r="G4" s="9">
        <v>43206</v>
      </c>
      <c r="H4" s="9">
        <v>44275</v>
      </c>
      <c r="I4" s="9">
        <v>43571</v>
      </c>
      <c r="J4" s="9">
        <v>43936</v>
      </c>
      <c r="K4" s="5">
        <v>610.23</v>
      </c>
      <c r="L4" s="5">
        <v>800</v>
      </c>
      <c r="M4" s="5">
        <v>1000</v>
      </c>
    </row>
    <row r="5" ht="24" customHeight="1" spans="1:13">
      <c r="A5" s="5">
        <v>2</v>
      </c>
      <c r="B5" s="6" t="s">
        <v>20</v>
      </c>
      <c r="C5" s="7" t="s">
        <v>21</v>
      </c>
      <c r="D5" s="39" t="s">
        <v>22</v>
      </c>
      <c r="E5" s="5" t="s">
        <v>23</v>
      </c>
      <c r="F5" s="9">
        <v>43571</v>
      </c>
      <c r="G5" s="9">
        <v>43250</v>
      </c>
      <c r="H5" s="9">
        <v>43936</v>
      </c>
      <c r="I5" s="9">
        <v>43571</v>
      </c>
      <c r="J5" s="9">
        <v>43936</v>
      </c>
      <c r="K5" s="5">
        <v>570.01</v>
      </c>
      <c r="L5" s="5">
        <v>800</v>
      </c>
      <c r="M5" s="5">
        <v>1000</v>
      </c>
    </row>
    <row r="6" ht="33" customHeight="1" spans="1:13">
      <c r="A6" s="5"/>
      <c r="B6" s="6"/>
      <c r="C6" s="6"/>
      <c r="D6" s="6"/>
      <c r="E6" s="6"/>
      <c r="F6" s="5"/>
      <c r="G6" s="5"/>
      <c r="H6" s="5"/>
      <c r="I6" s="5"/>
      <c r="J6" s="5"/>
      <c r="K6" s="5"/>
      <c r="L6" s="5" t="s">
        <v>71</v>
      </c>
      <c r="M6" s="5">
        <v>2000</v>
      </c>
    </row>
    <row r="7" spans="1:13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</sheetData>
  <mergeCells count="1">
    <mergeCell ref="A2:M2"/>
  </mergeCells>
  <pageMargins left="0.393055555555556" right="0.393055555555556" top="0.393055555555556" bottom="0.393055555555556" header="0.5" footer="0.39305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场地补贴</vt:lpstr>
      <vt:lpstr>管理服务补贴</vt:lpstr>
      <vt:lpstr>电费采暖费补贴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張雲柯</cp:lastModifiedBy>
  <dcterms:created xsi:type="dcterms:W3CDTF">2020-03-08T02:21:00Z</dcterms:created>
  <dcterms:modified xsi:type="dcterms:W3CDTF">2020-12-31T09:03:10Z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